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2000" windowHeight="10695" tabRatio="773" firstSheet="10" activeTab="15"/>
  </bookViews>
  <sheets>
    <sheet name="Inputs" sheetId="29" r:id="rId1"/>
    <sheet name="Technologies" sheetId="17" r:id="rId2"/>
    <sheet name="Subcompact PC" sheetId="1" r:id="rId3"/>
    <sheet name="Subcompact Perf. PC" sheetId="32" r:id="rId4"/>
    <sheet name="Compact PC" sheetId="33" r:id="rId5"/>
    <sheet name="Compact Perf. PC" sheetId="34" r:id="rId6"/>
    <sheet name="Midsize PC" sheetId="35" r:id="rId7"/>
    <sheet name="Midsize Perf. PC" sheetId="36" r:id="rId8"/>
    <sheet name="Large PC" sheetId="37" r:id="rId9"/>
    <sheet name="Large Perf. PC" sheetId="38" r:id="rId10"/>
    <sheet name="Minivan LT" sheetId="39" r:id="rId11"/>
    <sheet name="Small LT" sheetId="40" r:id="rId12"/>
    <sheet name="Midsize LT" sheetId="41" r:id="rId13"/>
    <sheet name="Large LT" sheetId="42" r:id="rId14"/>
    <sheet name="Truck 2b3" sheetId="43" r:id="rId15"/>
    <sheet name="Van 2b3" sheetId="44" r:id="rId16"/>
    <sheet name="FC Synergies" sheetId="13" r:id="rId17"/>
    <sheet name="Cost Synergies" sheetId="14" r:id="rId18"/>
  </sheets>
  <definedNames>
    <definedName name="_xlnm._FilterDatabase" localSheetId="4" hidden="1">'Compact PC'!$A$2:$L$96</definedName>
    <definedName name="_xlnm._FilterDatabase" localSheetId="5" hidden="1">'Compact Perf. PC'!$A$2:$L$96</definedName>
    <definedName name="_xlnm._FilterDatabase" localSheetId="17" hidden="1">'Cost Synergies'!$A$2:$R$2</definedName>
    <definedName name="_xlnm._FilterDatabase" localSheetId="16" hidden="1">'FC Synergies'!$A$2:$R$139</definedName>
    <definedName name="_xlnm._FilterDatabase" localSheetId="13" hidden="1">'Large LT'!$A$2:$L$96</definedName>
    <definedName name="_xlnm._FilterDatabase" localSheetId="8" hidden="1">'Large PC'!$A$2:$L$96</definedName>
    <definedName name="_xlnm._FilterDatabase" localSheetId="9" hidden="1">'Large Perf. PC'!$A$2:$L$96</definedName>
    <definedName name="_xlnm._FilterDatabase" localSheetId="12" hidden="1">'Midsize LT'!$A$2:$L$96</definedName>
    <definedName name="_xlnm._FilterDatabase" localSheetId="6" hidden="1">'Midsize PC'!$A$2:$L$96</definedName>
    <definedName name="_xlnm._FilterDatabase" localSheetId="7" hidden="1">'Midsize Perf. PC'!$A$2:$L$96</definedName>
    <definedName name="_xlnm._FilterDatabase" localSheetId="10" hidden="1">'Minivan LT'!$A$2:$L$96</definedName>
    <definedName name="_xlnm._FilterDatabase" localSheetId="11" hidden="1">'Small LT'!$A$2:$L$96</definedName>
    <definedName name="_xlnm._FilterDatabase" localSheetId="2" hidden="1">'Subcompact PC'!$A$2:$L$96</definedName>
    <definedName name="_xlnm._FilterDatabase" localSheetId="3" hidden="1">'Subcompact Perf. PC'!$A$2:$L$96</definedName>
    <definedName name="_xlnm._FilterDatabase" localSheetId="1" hidden="1">Technologies!$A$2:$O$66</definedName>
    <definedName name="_xlnm._FilterDatabase" localSheetId="14" hidden="1">'Truck 2b3'!$A$2:$CJ$97</definedName>
    <definedName name="_xlnm._FilterDatabase" localSheetId="15" hidden="1">'Van 2b3'!$A$2:$CJ$97</definedName>
  </definedNames>
  <calcPr calcId="145621"/>
</workbook>
</file>

<file path=xl/calcChain.xml><?xml version="1.0" encoding="utf-8"?>
<calcChain xmlns="http://schemas.openxmlformats.org/spreadsheetml/2006/main">
  <c r="Q121" i="13" l="1"/>
  <c r="Q120" i="13"/>
  <c r="P120" i="13"/>
  <c r="Q119" i="13"/>
  <c r="P119" i="13"/>
  <c r="Q136" i="13"/>
  <c r="P136" i="13"/>
  <c r="Q135" i="13"/>
  <c r="P135" i="13"/>
  <c r="Q134" i="13"/>
  <c r="P134" i="13"/>
  <c r="P121" i="13"/>
  <c r="A4" i="44" l="1"/>
  <c r="A5" i="44" s="1"/>
  <c r="A6" i="44" s="1"/>
  <c r="A7" i="44" s="1"/>
  <c r="A8" i="44" s="1"/>
  <c r="A9" i="44" s="1"/>
  <c r="A10" i="44" s="1"/>
  <c r="A11" i="44" s="1"/>
  <c r="A12" i="44" s="1"/>
  <c r="A13" i="44" s="1"/>
  <c r="A14" i="44" s="1"/>
  <c r="A15" i="44" s="1"/>
  <c r="A16" i="44" s="1"/>
  <c r="A17" i="44" s="1"/>
  <c r="A18" i="44" s="1"/>
  <c r="A21" i="44" s="1"/>
  <c r="A24" i="44" s="1"/>
  <c r="A27" i="44" s="1"/>
  <c r="A30" i="44" s="1"/>
  <c r="A33" i="44" s="1"/>
  <c r="A36" i="44" s="1"/>
  <c r="A39" i="44" s="1"/>
  <c r="A42" i="44" s="1"/>
  <c r="A45" i="44" s="1"/>
  <c r="A48" i="44" s="1"/>
  <c r="A51" i="44" s="1"/>
  <c r="A54" i="44" s="1"/>
  <c r="A57" i="44" s="1"/>
  <c r="A60" i="44" s="1"/>
  <c r="A63" i="44" s="1"/>
  <c r="A64" i="44" s="1"/>
  <c r="A65" i="44" s="1"/>
  <c r="A66" i="44" s="1"/>
  <c r="A67" i="44" s="1"/>
  <c r="A68" i="44" s="1"/>
  <c r="A69" i="44" s="1"/>
  <c r="A70" i="44" s="1"/>
  <c r="A71" i="44" s="1"/>
  <c r="A72" i="44" s="1"/>
  <c r="A73" i="44" s="1"/>
  <c r="A74" i="44" s="1"/>
  <c r="A75" i="44" s="1"/>
  <c r="A76" i="44" s="1"/>
  <c r="A77" i="44" s="1"/>
  <c r="A78" i="44" s="1"/>
  <c r="A79" i="44" s="1"/>
  <c r="A80" i="44" s="1"/>
  <c r="A81" i="44" s="1"/>
  <c r="A82" i="44" s="1"/>
  <c r="A83" i="44" s="1"/>
  <c r="A84" i="44" s="1"/>
  <c r="A85" i="44" s="1"/>
  <c r="A86" i="44" s="1"/>
  <c r="A87" i="44" s="1"/>
  <c r="A88" i="44" s="1"/>
  <c r="A89" i="44" s="1"/>
  <c r="A90" i="44" s="1"/>
  <c r="A91" i="44" s="1"/>
  <c r="A92" i="44" s="1"/>
  <c r="A93" i="44" s="1"/>
  <c r="A94" i="44" s="1"/>
  <c r="A95" i="44" s="1"/>
  <c r="A96" i="44" s="1"/>
  <c r="A97" i="44" s="1"/>
  <c r="A1" i="44"/>
  <c r="A4" i="43"/>
  <c r="A5" i="43" s="1"/>
  <c r="A6" i="43" s="1"/>
  <c r="A7" i="43" s="1"/>
  <c r="A8" i="43" s="1"/>
  <c r="A9" i="43" s="1"/>
  <c r="A10" i="43" s="1"/>
  <c r="A11" i="43" s="1"/>
  <c r="A12" i="43" s="1"/>
  <c r="A13" i="43" s="1"/>
  <c r="A14" i="43" s="1"/>
  <c r="A15" i="43" s="1"/>
  <c r="A16" i="43" s="1"/>
  <c r="A17" i="43" s="1"/>
  <c r="A18" i="43" s="1"/>
  <c r="A21" i="43" s="1"/>
  <c r="A24" i="43" s="1"/>
  <c r="A27" i="43" s="1"/>
  <c r="A30" i="43" s="1"/>
  <c r="A33" i="43" s="1"/>
  <c r="A36" i="43" s="1"/>
  <c r="A39" i="43" s="1"/>
  <c r="A42" i="43" s="1"/>
  <c r="A45" i="43" s="1"/>
  <c r="A48" i="43" s="1"/>
  <c r="A51" i="43" s="1"/>
  <c r="A54" i="43" s="1"/>
  <c r="A57" i="43" s="1"/>
  <c r="A60" i="43" s="1"/>
  <c r="A63" i="43" s="1"/>
  <c r="A64" i="43" s="1"/>
  <c r="A65" i="43" s="1"/>
  <c r="A66" i="43" s="1"/>
  <c r="A67" i="43" s="1"/>
  <c r="A68" i="43" s="1"/>
  <c r="A69" i="43" s="1"/>
  <c r="A70" i="43" s="1"/>
  <c r="A71" i="43" s="1"/>
  <c r="A72" i="43" s="1"/>
  <c r="A73" i="43" s="1"/>
  <c r="A74" i="43" s="1"/>
  <c r="A75" i="43" s="1"/>
  <c r="A76" i="43" s="1"/>
  <c r="A77" i="43" s="1"/>
  <c r="A78" i="43" s="1"/>
  <c r="A79" i="43" s="1"/>
  <c r="A80" i="43" s="1"/>
  <c r="A81" i="43" s="1"/>
  <c r="A82" i="43" s="1"/>
  <c r="A83" i="43" s="1"/>
  <c r="A84" i="43" s="1"/>
  <c r="A85" i="43" s="1"/>
  <c r="A86" i="43" s="1"/>
  <c r="A87" i="43" s="1"/>
  <c r="A88" i="43" s="1"/>
  <c r="A89" i="43" s="1"/>
  <c r="A90" i="43" s="1"/>
  <c r="A91" i="43" s="1"/>
  <c r="A92" i="43" s="1"/>
  <c r="A93" i="43" s="1"/>
  <c r="A94" i="43" s="1"/>
  <c r="A95" i="43" s="1"/>
  <c r="A96" i="43" s="1"/>
  <c r="A97" i="43" s="1"/>
  <c r="A1" i="43"/>
  <c r="A4" i="42"/>
  <c r="A5" i="42" s="1"/>
  <c r="A6" i="42" s="1"/>
  <c r="A7" i="42" s="1"/>
  <c r="A8" i="42" s="1"/>
  <c r="A9" i="42" s="1"/>
  <c r="A10" i="42" s="1"/>
  <c r="A11" i="42" s="1"/>
  <c r="A12" i="42" s="1"/>
  <c r="A13" i="42" s="1"/>
  <c r="A14" i="42" s="1"/>
  <c r="A15" i="42" s="1"/>
  <c r="A16" i="42" s="1"/>
  <c r="A17" i="42" s="1"/>
  <c r="A18" i="42" s="1"/>
  <c r="A21" i="42" s="1"/>
  <c r="A24" i="42" s="1"/>
  <c r="A27" i="42" s="1"/>
  <c r="A30" i="42" s="1"/>
  <c r="A33" i="42" s="1"/>
  <c r="A36" i="42" s="1"/>
  <c r="A39" i="42" s="1"/>
  <c r="A42" i="42" s="1"/>
  <c r="A45" i="42" s="1"/>
  <c r="A48" i="42" s="1"/>
  <c r="A51" i="42" s="1"/>
  <c r="A54" i="42" s="1"/>
  <c r="A57" i="42" s="1"/>
  <c r="A60" i="42" s="1"/>
  <c r="A63" i="42" s="1"/>
  <c r="A64" i="42" s="1"/>
  <c r="A65" i="42" s="1"/>
  <c r="A66" i="42" s="1"/>
  <c r="A67" i="42" s="1"/>
  <c r="A68" i="42" s="1"/>
  <c r="A69" i="42" s="1"/>
  <c r="A70" i="42" s="1"/>
  <c r="A71" i="42" s="1"/>
  <c r="A72" i="42" s="1"/>
  <c r="A73" i="42" s="1"/>
  <c r="A74" i="42" s="1"/>
  <c r="A75" i="42" s="1"/>
  <c r="A76" i="42" s="1"/>
  <c r="A77" i="42" s="1"/>
  <c r="A78" i="42" s="1"/>
  <c r="A79" i="42" s="1"/>
  <c r="A80" i="42" s="1"/>
  <c r="A81" i="42" s="1"/>
  <c r="A82" i="42" s="1"/>
  <c r="A83" i="42" s="1"/>
  <c r="A84" i="42" s="1"/>
  <c r="A85" i="42" s="1"/>
  <c r="A86" i="42" s="1"/>
  <c r="A87" i="42" s="1"/>
  <c r="A88" i="42" s="1"/>
  <c r="A89" i="42" s="1"/>
  <c r="A90" i="42" s="1"/>
  <c r="A91" i="42" s="1"/>
  <c r="A92" i="42" s="1"/>
  <c r="A93" i="42" s="1"/>
  <c r="A94" i="42" s="1"/>
  <c r="A95" i="42" s="1"/>
  <c r="A96" i="42" s="1"/>
  <c r="A97" i="42" s="1"/>
  <c r="A1" i="42"/>
  <c r="A4" i="41"/>
  <c r="A5" i="41" s="1"/>
  <c r="A6" i="41" s="1"/>
  <c r="A7" i="41" s="1"/>
  <c r="A8" i="41" s="1"/>
  <c r="A9" i="41" s="1"/>
  <c r="A10" i="41" s="1"/>
  <c r="A11" i="41" s="1"/>
  <c r="A12" i="41" s="1"/>
  <c r="A13" i="41" s="1"/>
  <c r="A14" i="41" s="1"/>
  <c r="A15" i="41" s="1"/>
  <c r="A16" i="41" s="1"/>
  <c r="A17" i="41" s="1"/>
  <c r="A18" i="41" s="1"/>
  <c r="A21" i="41" s="1"/>
  <c r="A24" i="41" s="1"/>
  <c r="A27" i="41" s="1"/>
  <c r="A30" i="41" s="1"/>
  <c r="A33" i="41" s="1"/>
  <c r="A36" i="41" s="1"/>
  <c r="A39" i="41" s="1"/>
  <c r="A42" i="41" s="1"/>
  <c r="A45" i="41" s="1"/>
  <c r="A48" i="41" s="1"/>
  <c r="A51" i="41" s="1"/>
  <c r="A54" i="41" s="1"/>
  <c r="A57" i="41" s="1"/>
  <c r="A60" i="41" s="1"/>
  <c r="A63" i="41" s="1"/>
  <c r="A64" i="41" s="1"/>
  <c r="A65" i="41" s="1"/>
  <c r="A66" i="41" s="1"/>
  <c r="A67" i="41" s="1"/>
  <c r="A68" i="41" s="1"/>
  <c r="A69" i="41" s="1"/>
  <c r="A70" i="41" s="1"/>
  <c r="A71" i="41" s="1"/>
  <c r="A72" i="41" s="1"/>
  <c r="A73" i="41" s="1"/>
  <c r="A74" i="41" s="1"/>
  <c r="A75" i="41" s="1"/>
  <c r="A76" i="41" s="1"/>
  <c r="A77" i="41" s="1"/>
  <c r="A78" i="41" s="1"/>
  <c r="A79" i="41" s="1"/>
  <c r="A80" i="41" s="1"/>
  <c r="A81" i="41" s="1"/>
  <c r="A82" i="41" s="1"/>
  <c r="A83" i="41" s="1"/>
  <c r="A84" i="41" s="1"/>
  <c r="A85" i="41" s="1"/>
  <c r="A86" i="41" s="1"/>
  <c r="A87" i="41" s="1"/>
  <c r="A88" i="41" s="1"/>
  <c r="A89" i="41" s="1"/>
  <c r="A90" i="41" s="1"/>
  <c r="A91" i="41" s="1"/>
  <c r="A92" i="41" s="1"/>
  <c r="A93" i="41" s="1"/>
  <c r="A94" i="41" s="1"/>
  <c r="A95" i="41" s="1"/>
  <c r="A96" i="41" s="1"/>
  <c r="A97" i="41" s="1"/>
  <c r="A1" i="41"/>
  <c r="A4" i="40"/>
  <c r="A5" i="40" s="1"/>
  <c r="A6" i="40" s="1"/>
  <c r="A7" i="40" s="1"/>
  <c r="A8" i="40" s="1"/>
  <c r="A9" i="40" s="1"/>
  <c r="A10" i="40" s="1"/>
  <c r="A11" i="40" s="1"/>
  <c r="A12" i="40" s="1"/>
  <c r="A13" i="40" s="1"/>
  <c r="A14" i="40" s="1"/>
  <c r="A15" i="40" s="1"/>
  <c r="A16" i="40" s="1"/>
  <c r="A17" i="40" s="1"/>
  <c r="A18" i="40" s="1"/>
  <c r="A21" i="40" s="1"/>
  <c r="A24" i="40" s="1"/>
  <c r="A27" i="40" s="1"/>
  <c r="A30" i="40" s="1"/>
  <c r="A33" i="40" s="1"/>
  <c r="A36" i="40" s="1"/>
  <c r="A39" i="40" s="1"/>
  <c r="A42" i="40" s="1"/>
  <c r="A45" i="40" s="1"/>
  <c r="A48" i="40" s="1"/>
  <c r="A51" i="40" s="1"/>
  <c r="A54" i="40" s="1"/>
  <c r="A57" i="40" s="1"/>
  <c r="A60" i="40" s="1"/>
  <c r="A63" i="40" s="1"/>
  <c r="A64" i="40" s="1"/>
  <c r="A65" i="40" s="1"/>
  <c r="A66" i="40" s="1"/>
  <c r="A67" i="40" s="1"/>
  <c r="A68" i="40" s="1"/>
  <c r="A69" i="40" s="1"/>
  <c r="A70" i="40" s="1"/>
  <c r="A71" i="40" s="1"/>
  <c r="A72" i="40" s="1"/>
  <c r="A73" i="40" s="1"/>
  <c r="A74" i="40" s="1"/>
  <c r="A75" i="40" s="1"/>
  <c r="A76" i="40" s="1"/>
  <c r="A77" i="40" s="1"/>
  <c r="A78" i="40" s="1"/>
  <c r="A79" i="40" s="1"/>
  <c r="A80" i="40" s="1"/>
  <c r="A81" i="40" s="1"/>
  <c r="A82" i="40" s="1"/>
  <c r="A83" i="40" s="1"/>
  <c r="A84" i="40" s="1"/>
  <c r="A85" i="40" s="1"/>
  <c r="A86" i="40" s="1"/>
  <c r="A87" i="40" s="1"/>
  <c r="A88" i="40" s="1"/>
  <c r="A89" i="40" s="1"/>
  <c r="A90" i="40" s="1"/>
  <c r="A91" i="40" s="1"/>
  <c r="A92" i="40" s="1"/>
  <c r="A93" i="40" s="1"/>
  <c r="A94" i="40" s="1"/>
  <c r="A95" i="40" s="1"/>
  <c r="A96" i="40" s="1"/>
  <c r="A97" i="40" s="1"/>
  <c r="A1" i="40"/>
  <c r="A4" i="39"/>
  <c r="A5" i="39" s="1"/>
  <c r="A6" i="39" s="1"/>
  <c r="A7" i="39" s="1"/>
  <c r="A8" i="39" s="1"/>
  <c r="A9" i="39" s="1"/>
  <c r="A10" i="39" s="1"/>
  <c r="A11" i="39" s="1"/>
  <c r="A12" i="39" s="1"/>
  <c r="A13" i="39" s="1"/>
  <c r="A14" i="39" s="1"/>
  <c r="A15" i="39" s="1"/>
  <c r="A16" i="39" s="1"/>
  <c r="A17" i="39" s="1"/>
  <c r="A18" i="39" s="1"/>
  <c r="A21" i="39" s="1"/>
  <c r="A24" i="39" s="1"/>
  <c r="A27" i="39" s="1"/>
  <c r="A30" i="39" s="1"/>
  <c r="A33" i="39" s="1"/>
  <c r="A36" i="39" s="1"/>
  <c r="A39" i="39" s="1"/>
  <c r="A42" i="39" s="1"/>
  <c r="A45" i="39" s="1"/>
  <c r="A48" i="39" s="1"/>
  <c r="A51" i="39" s="1"/>
  <c r="A54" i="39" s="1"/>
  <c r="A57" i="39" s="1"/>
  <c r="A60"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1" i="39"/>
  <c r="A4" i="38"/>
  <c r="A5" i="38" s="1"/>
  <c r="A6" i="38" s="1"/>
  <c r="A7" i="38" s="1"/>
  <c r="A8" i="38" s="1"/>
  <c r="A9" i="38" s="1"/>
  <c r="A10" i="38" s="1"/>
  <c r="A11" i="38" s="1"/>
  <c r="A12" i="38" s="1"/>
  <c r="A13" i="38" s="1"/>
  <c r="A14" i="38" s="1"/>
  <c r="A15" i="38" s="1"/>
  <c r="A16" i="38" s="1"/>
  <c r="A17" i="38" s="1"/>
  <c r="A18" i="38" s="1"/>
  <c r="A21" i="38" s="1"/>
  <c r="A24" i="38" s="1"/>
  <c r="A27" i="38" s="1"/>
  <c r="A30" i="38" s="1"/>
  <c r="A33" i="38" s="1"/>
  <c r="A36" i="38" s="1"/>
  <c r="A39" i="38" s="1"/>
  <c r="A42" i="38" s="1"/>
  <c r="A45" i="38" s="1"/>
  <c r="A48" i="38" s="1"/>
  <c r="A51" i="38" s="1"/>
  <c r="A54" i="38" s="1"/>
  <c r="A57" i="38" s="1"/>
  <c r="A60" i="38" s="1"/>
  <c r="A63" i="38" s="1"/>
  <c r="A64" i="38" s="1"/>
  <c r="A65" i="38" s="1"/>
  <c r="A66" i="38" s="1"/>
  <c r="A67" i="38" s="1"/>
  <c r="A68" i="38" s="1"/>
  <c r="A69" i="38" s="1"/>
  <c r="A70" i="38" s="1"/>
  <c r="A71" i="38" s="1"/>
  <c r="A72" i="38" s="1"/>
  <c r="A73" i="38" s="1"/>
  <c r="A74" i="38" s="1"/>
  <c r="A75" i="38" s="1"/>
  <c r="A76" i="38" s="1"/>
  <c r="A77" i="38" s="1"/>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1" i="38"/>
  <c r="A4" i="37"/>
  <c r="A5" i="37" s="1"/>
  <c r="A6" i="37" s="1"/>
  <c r="A7" i="37" s="1"/>
  <c r="A8" i="37" s="1"/>
  <c r="A9" i="37" s="1"/>
  <c r="A10" i="37" s="1"/>
  <c r="A11" i="37" s="1"/>
  <c r="A12" i="37" s="1"/>
  <c r="A13" i="37" s="1"/>
  <c r="A14" i="37" s="1"/>
  <c r="A15" i="37" s="1"/>
  <c r="A16" i="37" s="1"/>
  <c r="A17" i="37" s="1"/>
  <c r="A18" i="37" s="1"/>
  <c r="A21" i="37" s="1"/>
  <c r="A24" i="37" s="1"/>
  <c r="A27" i="37" s="1"/>
  <c r="A30" i="37" s="1"/>
  <c r="A33" i="37" s="1"/>
  <c r="A36" i="37" s="1"/>
  <c r="A39" i="37" s="1"/>
  <c r="A42" i="37" s="1"/>
  <c r="A45" i="37" s="1"/>
  <c r="A48" i="37" s="1"/>
  <c r="A51" i="37" s="1"/>
  <c r="A54" i="37" s="1"/>
  <c r="A57" i="37" s="1"/>
  <c r="A60" i="37" s="1"/>
  <c r="A63" i="37" s="1"/>
  <c r="A64" i="37" s="1"/>
  <c r="A65" i="37" s="1"/>
  <c r="A66" i="37" s="1"/>
  <c r="A67" i="37" s="1"/>
  <c r="A68" i="37" s="1"/>
  <c r="A69" i="37" s="1"/>
  <c r="A70" i="37" s="1"/>
  <c r="A71" i="37" s="1"/>
  <c r="A72" i="37" s="1"/>
  <c r="A73" i="37" s="1"/>
  <c r="A74" i="37" s="1"/>
  <c r="A75" i="37" s="1"/>
  <c r="A76" i="37" s="1"/>
  <c r="A77" i="37" s="1"/>
  <c r="A78" i="37" s="1"/>
  <c r="A79" i="37" s="1"/>
  <c r="A80" i="37" s="1"/>
  <c r="A81" i="37" s="1"/>
  <c r="A82" i="37" s="1"/>
  <c r="A83" i="37" s="1"/>
  <c r="A84" i="37" s="1"/>
  <c r="A85" i="37" s="1"/>
  <c r="A86" i="37" s="1"/>
  <c r="A87" i="37" s="1"/>
  <c r="A88" i="37" s="1"/>
  <c r="A89" i="37" s="1"/>
  <c r="A90" i="37" s="1"/>
  <c r="A91" i="37" s="1"/>
  <c r="A92" i="37" s="1"/>
  <c r="A93" i="37" s="1"/>
  <c r="A94" i="37" s="1"/>
  <c r="A95" i="37" s="1"/>
  <c r="A96" i="37" s="1"/>
  <c r="A97" i="37" s="1"/>
  <c r="A1" i="37"/>
  <c r="A4" i="36"/>
  <c r="A5" i="36" s="1"/>
  <c r="A6" i="36" s="1"/>
  <c r="A7" i="36" s="1"/>
  <c r="A8" i="36" s="1"/>
  <c r="A9" i="36" s="1"/>
  <c r="A10" i="36" s="1"/>
  <c r="A11" i="36" s="1"/>
  <c r="A12" i="36" s="1"/>
  <c r="A13" i="36" s="1"/>
  <c r="A14" i="36" s="1"/>
  <c r="A15" i="36" s="1"/>
  <c r="A16" i="36" s="1"/>
  <c r="A17" i="36" s="1"/>
  <c r="A18" i="36" s="1"/>
  <c r="A21" i="36" s="1"/>
  <c r="A24" i="36" s="1"/>
  <c r="A27" i="36" s="1"/>
  <c r="A30" i="36" s="1"/>
  <c r="A33" i="36" s="1"/>
  <c r="A36" i="36" s="1"/>
  <c r="A39" i="36" s="1"/>
  <c r="A42" i="36" s="1"/>
  <c r="A45" i="36" s="1"/>
  <c r="A48" i="36" s="1"/>
  <c r="A51" i="36" s="1"/>
  <c r="A54" i="36" s="1"/>
  <c r="A57" i="36" s="1"/>
  <c r="A60" i="36" s="1"/>
  <c r="A63" i="36" s="1"/>
  <c r="A64" i="36" s="1"/>
  <c r="A65" i="36" s="1"/>
  <c r="A66" i="36" s="1"/>
  <c r="A67" i="36" s="1"/>
  <c r="A68" i="36" s="1"/>
  <c r="A69" i="36" s="1"/>
  <c r="A70" i="36" s="1"/>
  <c r="A71" i="36" s="1"/>
  <c r="A72" i="36" s="1"/>
  <c r="A73" i="36" s="1"/>
  <c r="A74" i="36" s="1"/>
  <c r="A75" i="36" s="1"/>
  <c r="A76" i="36" s="1"/>
  <c r="A77" i="36" s="1"/>
  <c r="A78" i="36" s="1"/>
  <c r="A79" i="36" s="1"/>
  <c r="A80" i="36" s="1"/>
  <c r="A81" i="36" s="1"/>
  <c r="A82" i="36" s="1"/>
  <c r="A83" i="36" s="1"/>
  <c r="A84" i="36" s="1"/>
  <c r="A85" i="36" s="1"/>
  <c r="A86" i="36" s="1"/>
  <c r="A87" i="36" s="1"/>
  <c r="A88" i="36" s="1"/>
  <c r="A89" i="36" s="1"/>
  <c r="A90" i="36" s="1"/>
  <c r="A91" i="36" s="1"/>
  <c r="A92" i="36" s="1"/>
  <c r="A93" i="36" s="1"/>
  <c r="A94" i="36" s="1"/>
  <c r="A95" i="36" s="1"/>
  <c r="A96" i="36" s="1"/>
  <c r="A97" i="36" s="1"/>
  <c r="A1" i="36"/>
  <c r="A4" i="35"/>
  <c r="A5" i="35" s="1"/>
  <c r="A6" i="35" s="1"/>
  <c r="A7" i="35" s="1"/>
  <c r="A8" i="35" s="1"/>
  <c r="A9" i="35" s="1"/>
  <c r="A10" i="35" s="1"/>
  <c r="A11" i="35" s="1"/>
  <c r="A12" i="35" s="1"/>
  <c r="A13" i="35" s="1"/>
  <c r="A14" i="35" s="1"/>
  <c r="A15" i="35" s="1"/>
  <c r="A16" i="35" s="1"/>
  <c r="A17" i="35" s="1"/>
  <c r="A18" i="35" s="1"/>
  <c r="A21" i="35" s="1"/>
  <c r="A24" i="35" s="1"/>
  <c r="A27" i="35" s="1"/>
  <c r="A30" i="35" s="1"/>
  <c r="A33" i="35" s="1"/>
  <c r="A36" i="35" s="1"/>
  <c r="A39" i="35" s="1"/>
  <c r="A42" i="35" s="1"/>
  <c r="A45" i="35" s="1"/>
  <c r="A48" i="35" s="1"/>
  <c r="A51" i="35" s="1"/>
  <c r="A54" i="35" s="1"/>
  <c r="A57" i="35" s="1"/>
  <c r="A60" i="35" s="1"/>
  <c r="A63" i="35" s="1"/>
  <c r="A64" i="35" s="1"/>
  <c r="A65" i="35" s="1"/>
  <c r="A66" i="35" s="1"/>
  <c r="A67" i="35" s="1"/>
  <c r="A68" i="35" s="1"/>
  <c r="A69" i="35" s="1"/>
  <c r="A70" i="35" s="1"/>
  <c r="A71" i="35" s="1"/>
  <c r="A72" i="35" s="1"/>
  <c r="A73" i="35" s="1"/>
  <c r="A74" i="35" s="1"/>
  <c r="A75" i="35" s="1"/>
  <c r="A76" i="35" s="1"/>
  <c r="A77" i="35" s="1"/>
  <c r="A78" i="35" s="1"/>
  <c r="A79" i="35" s="1"/>
  <c r="A80" i="35" s="1"/>
  <c r="A81" i="35" s="1"/>
  <c r="A82" i="35" s="1"/>
  <c r="A83" i="35" s="1"/>
  <c r="A84" i="35" s="1"/>
  <c r="A85" i="35" s="1"/>
  <c r="A86" i="35" s="1"/>
  <c r="A87" i="35" s="1"/>
  <c r="A88" i="35" s="1"/>
  <c r="A89" i="35" s="1"/>
  <c r="A90" i="35" s="1"/>
  <c r="A91" i="35" s="1"/>
  <c r="A92" i="35" s="1"/>
  <c r="A93" i="35" s="1"/>
  <c r="A94" i="35" s="1"/>
  <c r="A95" i="35" s="1"/>
  <c r="A96" i="35" s="1"/>
  <c r="A97" i="35" s="1"/>
  <c r="A1" i="35"/>
  <c r="A4" i="34"/>
  <c r="A5" i="34" s="1"/>
  <c r="A6" i="34" s="1"/>
  <c r="A7" i="34" s="1"/>
  <c r="A8" i="34" s="1"/>
  <c r="A9" i="34" s="1"/>
  <c r="A10" i="34" s="1"/>
  <c r="A11" i="34" s="1"/>
  <c r="A12" i="34" s="1"/>
  <c r="A13" i="34" s="1"/>
  <c r="A14" i="34" s="1"/>
  <c r="A15" i="34" s="1"/>
  <c r="A16" i="34" s="1"/>
  <c r="A17" i="34" s="1"/>
  <c r="A18" i="34" s="1"/>
  <c r="A21" i="34" s="1"/>
  <c r="A24" i="34" s="1"/>
  <c r="A27" i="34" s="1"/>
  <c r="A30" i="34" s="1"/>
  <c r="A33" i="34" s="1"/>
  <c r="A36" i="34" s="1"/>
  <c r="A39" i="34" s="1"/>
  <c r="A42" i="34" s="1"/>
  <c r="A45" i="34" s="1"/>
  <c r="A48" i="34" s="1"/>
  <c r="A51" i="34" s="1"/>
  <c r="A54" i="34" s="1"/>
  <c r="A57" i="34" s="1"/>
  <c r="A60"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5" i="34" s="1"/>
  <c r="A86" i="34" s="1"/>
  <c r="A87" i="34" s="1"/>
  <c r="A88" i="34" s="1"/>
  <c r="A89" i="34" s="1"/>
  <c r="A90" i="34" s="1"/>
  <c r="A91" i="34" s="1"/>
  <c r="A92" i="34" s="1"/>
  <c r="A93" i="34" s="1"/>
  <c r="A94" i="34" s="1"/>
  <c r="A95" i="34" s="1"/>
  <c r="A96" i="34" s="1"/>
  <c r="A97" i="34" s="1"/>
  <c r="A1" i="34"/>
  <c r="A4" i="33"/>
  <c r="A5" i="33" s="1"/>
  <c r="A6" i="33" s="1"/>
  <c r="A7" i="33" s="1"/>
  <c r="A8" i="33" s="1"/>
  <c r="A9" i="33" s="1"/>
  <c r="A10" i="33" s="1"/>
  <c r="A11" i="33" s="1"/>
  <c r="A12" i="33" s="1"/>
  <c r="A13" i="33" s="1"/>
  <c r="A14" i="33" s="1"/>
  <c r="A15" i="33" s="1"/>
  <c r="A16" i="33" s="1"/>
  <c r="A17" i="33" s="1"/>
  <c r="A18" i="33" s="1"/>
  <c r="A21" i="33" s="1"/>
  <c r="A24" i="33" s="1"/>
  <c r="A27" i="33" s="1"/>
  <c r="A30" i="33" s="1"/>
  <c r="A33" i="33" s="1"/>
  <c r="A36" i="33" s="1"/>
  <c r="A39" i="33" s="1"/>
  <c r="A42" i="33" s="1"/>
  <c r="A45" i="33" s="1"/>
  <c r="A48" i="33" s="1"/>
  <c r="A51" i="33" s="1"/>
  <c r="A54" i="33" s="1"/>
  <c r="A57" i="33" s="1"/>
  <c r="A60" i="33" s="1"/>
  <c r="A63" i="33" s="1"/>
  <c r="A64" i="33" s="1"/>
  <c r="A65" i="33" s="1"/>
  <c r="A66" i="33" s="1"/>
  <c r="A67" i="33" s="1"/>
  <c r="A68" i="33" s="1"/>
  <c r="A69" i="33" s="1"/>
  <c r="A70" i="33" s="1"/>
  <c r="A71" i="33" s="1"/>
  <c r="A72" i="33" s="1"/>
  <c r="A73" i="33" s="1"/>
  <c r="A74" i="33" s="1"/>
  <c r="A75" i="33" s="1"/>
  <c r="A76" i="33" s="1"/>
  <c r="A77" i="33" s="1"/>
  <c r="A78" i="33" s="1"/>
  <c r="A79" i="33" s="1"/>
  <c r="A80" i="33" s="1"/>
  <c r="A81" i="33" s="1"/>
  <c r="A82" i="33" s="1"/>
  <c r="A83" i="33" s="1"/>
  <c r="A84" i="33" s="1"/>
  <c r="A85" i="33" s="1"/>
  <c r="A86" i="33" s="1"/>
  <c r="A87" i="33" s="1"/>
  <c r="A88" i="33" s="1"/>
  <c r="A89" i="33" s="1"/>
  <c r="A90" i="33" s="1"/>
  <c r="A91" i="33" s="1"/>
  <c r="A92" i="33" s="1"/>
  <c r="A93" i="33" s="1"/>
  <c r="A94" i="33" s="1"/>
  <c r="A95" i="33" s="1"/>
  <c r="A96" i="33" s="1"/>
  <c r="A97" i="33" s="1"/>
  <c r="A1" i="33"/>
  <c r="A4" i="32"/>
  <c r="A5" i="32" s="1"/>
  <c r="A6" i="32" s="1"/>
  <c r="A7" i="32" s="1"/>
  <c r="A8" i="32" s="1"/>
  <c r="A9" i="32" s="1"/>
  <c r="A10" i="32" s="1"/>
  <c r="A11" i="32" s="1"/>
  <c r="A12" i="32" s="1"/>
  <c r="A13" i="32" s="1"/>
  <c r="A14" i="32" s="1"/>
  <c r="A15" i="32" s="1"/>
  <c r="A16" i="32" s="1"/>
  <c r="A17" i="32" s="1"/>
  <c r="A18" i="32" s="1"/>
  <c r="A21" i="32" s="1"/>
  <c r="A24" i="32" s="1"/>
  <c r="A27" i="32" s="1"/>
  <c r="A30" i="32" s="1"/>
  <c r="A33" i="32" s="1"/>
  <c r="A36" i="32" s="1"/>
  <c r="A39" i="32" s="1"/>
  <c r="A42" i="32" s="1"/>
  <c r="A45" i="32" s="1"/>
  <c r="A48" i="32" s="1"/>
  <c r="A51" i="32" s="1"/>
  <c r="A54" i="32" s="1"/>
  <c r="A57" i="32" s="1"/>
  <c r="A60" i="32" s="1"/>
  <c r="A63" i="32" s="1"/>
  <c r="A64" i="32" s="1"/>
  <c r="A65" i="32" s="1"/>
  <c r="A66" i="32" s="1"/>
  <c r="A67" i="32" s="1"/>
  <c r="A68" i="32" s="1"/>
  <c r="A69" i="32" s="1"/>
  <c r="A70" i="32" s="1"/>
  <c r="A71" i="32" s="1"/>
  <c r="A72" i="32" s="1"/>
  <c r="A73" i="32" s="1"/>
  <c r="A74" i="32" s="1"/>
  <c r="A75" i="32" s="1"/>
  <c r="A76" i="32" s="1"/>
  <c r="A77" i="32" s="1"/>
  <c r="A78" i="32" s="1"/>
  <c r="A79" i="32" s="1"/>
  <c r="A80" i="32" s="1"/>
  <c r="A81" i="32" s="1"/>
  <c r="A82" i="32" s="1"/>
  <c r="A83" i="32" s="1"/>
  <c r="A84" i="32" s="1"/>
  <c r="A85" i="32" s="1"/>
  <c r="A86" i="32" s="1"/>
  <c r="A87" i="32" s="1"/>
  <c r="A88" i="32" s="1"/>
  <c r="A89" i="32" s="1"/>
  <c r="A90" i="32" s="1"/>
  <c r="A91" i="32" s="1"/>
  <c r="A92" i="32" s="1"/>
  <c r="A93" i="32" s="1"/>
  <c r="A94" i="32" s="1"/>
  <c r="A95" i="32" s="1"/>
  <c r="A96" i="32" s="1"/>
  <c r="A97" i="32" s="1"/>
  <c r="A1" i="32"/>
  <c r="A4" i="1" l="1"/>
  <c r="A5" i="1" s="1"/>
  <c r="A6" i="1" s="1"/>
  <c r="A7" i="1" s="1"/>
  <c r="A8" i="1" s="1"/>
  <c r="A9" i="1" s="1"/>
  <c r="A10" i="1" s="1"/>
  <c r="A11" i="1" s="1"/>
  <c r="A12" i="1" s="1"/>
  <c r="A13" i="1" s="1"/>
  <c r="A14" i="1" s="1"/>
  <c r="A15" i="1" s="1"/>
  <c r="A16" i="1" s="1"/>
  <c r="A17" i="1" s="1"/>
  <c r="A18" i="1" s="1"/>
  <c r="A4" i="17"/>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1" i="1" l="1"/>
  <c r="A24" i="1" s="1"/>
  <c r="A27" i="1" s="1"/>
  <c r="A30" i="1" s="1"/>
  <c r="A33" i="1" s="1"/>
  <c r="A36" i="1" s="1"/>
  <c r="A39" i="1" s="1"/>
  <c r="A42" i="1" s="1"/>
  <c r="A45" i="1" s="1"/>
  <c r="A48" i="1" s="1"/>
  <c r="A51" i="1" s="1"/>
  <c r="A54" i="1" s="1"/>
  <c r="A57" i="1" s="1"/>
  <c r="A60"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27" i="17"/>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1" i="1" l="1"/>
</calcChain>
</file>

<file path=xl/comments1.xml><?xml version="1.0" encoding="utf-8"?>
<comments xmlns="http://schemas.openxmlformats.org/spreadsheetml/2006/main">
  <authors>
    <author>Van Schalkwyk, John (VOLPE)</author>
  </authors>
  <commentList>
    <comment ref="G2" authorId="0">
      <text>
        <r>
          <rPr>
            <b/>
            <sz val="8"/>
            <color indexed="81"/>
            <rFont val="Tahoma"/>
            <family val="2"/>
          </rPr>
          <t>Van Schalkwyk, John (VOLPE):</t>
        </r>
        <r>
          <rPr>
            <sz val="8"/>
            <color indexed="81"/>
            <rFont val="Tahoma"/>
            <family val="2"/>
          </rPr>
          <t xml:space="preserve">
Must add off cycle credit for 2b3...</t>
        </r>
      </text>
    </comment>
  </commentList>
</comments>
</file>

<file path=xl/comments2.xml><?xml version="1.0" encoding="utf-8"?>
<comments xmlns="http://schemas.openxmlformats.org/spreadsheetml/2006/main">
  <authors>
    <author xml:space="preserve"> </author>
  </authors>
  <commentList>
    <comment ref="D3" authorId="0">
      <text>
        <r>
          <rPr>
            <b/>
            <sz val="8"/>
            <color indexed="81"/>
            <rFont val="Tahoma"/>
            <family val="2"/>
          </rPr>
          <t xml:space="preserve"> :</t>
        </r>
        <r>
          <rPr>
            <sz val="8"/>
            <color indexed="81"/>
            <rFont val="Tahoma"/>
            <family val="2"/>
          </rPr>
          <t xml:space="preserve">
DEACD cost in MY2021</t>
        </r>
      </text>
    </comment>
    <comment ref="E3" authorId="0">
      <text>
        <r>
          <rPr>
            <b/>
            <sz val="8"/>
            <color indexed="81"/>
            <rFont val="Tahoma"/>
            <family val="2"/>
          </rPr>
          <t xml:space="preserve"> :</t>
        </r>
        <r>
          <rPr>
            <sz val="8"/>
            <color indexed="81"/>
            <rFont val="Tahoma"/>
            <family val="2"/>
          </rPr>
          <t xml:space="preserve">
DEACD cost in MY2021</t>
        </r>
      </text>
    </comment>
    <comment ref="F3" authorId="0">
      <text>
        <r>
          <rPr>
            <b/>
            <sz val="8"/>
            <color indexed="81"/>
            <rFont val="Tahoma"/>
            <family val="2"/>
          </rPr>
          <t xml:space="preserve"> :</t>
        </r>
        <r>
          <rPr>
            <sz val="8"/>
            <color indexed="81"/>
            <rFont val="Tahoma"/>
            <family val="2"/>
          </rPr>
          <t xml:space="preserve">
DEACD cost in MY2021</t>
        </r>
      </text>
    </comment>
    <comment ref="G3" authorId="0">
      <text>
        <r>
          <rPr>
            <b/>
            <sz val="8"/>
            <color indexed="81"/>
            <rFont val="Tahoma"/>
            <family val="2"/>
          </rPr>
          <t xml:space="preserve"> :</t>
        </r>
        <r>
          <rPr>
            <sz val="8"/>
            <color indexed="81"/>
            <rFont val="Tahoma"/>
            <family val="2"/>
          </rPr>
          <t xml:space="preserve">
DEACD cost in MY2021</t>
        </r>
      </text>
    </comment>
    <comment ref="H3" authorId="0">
      <text>
        <r>
          <rPr>
            <b/>
            <sz val="8"/>
            <color indexed="81"/>
            <rFont val="Tahoma"/>
            <family val="2"/>
          </rPr>
          <t xml:space="preserve"> :</t>
        </r>
        <r>
          <rPr>
            <sz val="8"/>
            <color indexed="81"/>
            <rFont val="Tahoma"/>
            <family val="2"/>
          </rPr>
          <t xml:space="preserve">
DEACD cost in MY2021</t>
        </r>
      </text>
    </comment>
    <comment ref="I3" authorId="0">
      <text>
        <r>
          <rPr>
            <b/>
            <sz val="8"/>
            <color indexed="81"/>
            <rFont val="Tahoma"/>
            <family val="2"/>
          </rPr>
          <t xml:space="preserve"> :</t>
        </r>
        <r>
          <rPr>
            <sz val="8"/>
            <color indexed="81"/>
            <rFont val="Tahoma"/>
            <family val="2"/>
          </rPr>
          <t xml:space="preserve">
DEACD cost in MY2021</t>
        </r>
      </text>
    </comment>
    <comment ref="J3" authorId="0">
      <text>
        <r>
          <rPr>
            <b/>
            <sz val="8"/>
            <color indexed="81"/>
            <rFont val="Tahoma"/>
            <family val="2"/>
          </rPr>
          <t xml:space="preserve"> :</t>
        </r>
        <r>
          <rPr>
            <sz val="8"/>
            <color indexed="81"/>
            <rFont val="Tahoma"/>
            <family val="2"/>
          </rPr>
          <t xml:space="preserve">
DEACD cost in MY2021</t>
        </r>
      </text>
    </comment>
    <comment ref="K3" authorId="0">
      <text>
        <r>
          <rPr>
            <b/>
            <sz val="8"/>
            <color indexed="81"/>
            <rFont val="Tahoma"/>
            <family val="2"/>
          </rPr>
          <t xml:space="preserve"> :</t>
        </r>
        <r>
          <rPr>
            <sz val="8"/>
            <color indexed="81"/>
            <rFont val="Tahoma"/>
            <family val="2"/>
          </rPr>
          <t xml:space="preserve">
DEACD cost in MY2021</t>
        </r>
      </text>
    </comment>
    <comment ref="L3" authorId="0">
      <text>
        <r>
          <rPr>
            <b/>
            <sz val="8"/>
            <color indexed="81"/>
            <rFont val="Tahoma"/>
            <family val="2"/>
          </rPr>
          <t xml:space="preserve"> :</t>
        </r>
        <r>
          <rPr>
            <sz val="8"/>
            <color indexed="81"/>
            <rFont val="Tahoma"/>
            <family val="2"/>
          </rPr>
          <t xml:space="preserve">
DEACD cost in MY2021</t>
        </r>
      </text>
    </comment>
    <comment ref="M3" authorId="0">
      <text>
        <r>
          <rPr>
            <b/>
            <sz val="8"/>
            <color indexed="81"/>
            <rFont val="Tahoma"/>
            <family val="2"/>
          </rPr>
          <t xml:space="preserve"> :</t>
        </r>
        <r>
          <rPr>
            <sz val="8"/>
            <color indexed="81"/>
            <rFont val="Tahoma"/>
            <family val="2"/>
          </rPr>
          <t xml:space="preserve">
DEACD cost in MY2021</t>
        </r>
      </text>
    </comment>
    <comment ref="N3" authorId="0">
      <text>
        <r>
          <rPr>
            <b/>
            <sz val="8"/>
            <color indexed="81"/>
            <rFont val="Tahoma"/>
            <family val="2"/>
          </rPr>
          <t xml:space="preserve"> :</t>
        </r>
        <r>
          <rPr>
            <sz val="8"/>
            <color indexed="81"/>
            <rFont val="Tahoma"/>
            <family val="2"/>
          </rPr>
          <t xml:space="preserve">
DEACD cost in MY2021</t>
        </r>
      </text>
    </comment>
    <comment ref="O3" authorId="0">
      <text>
        <r>
          <rPr>
            <b/>
            <sz val="8"/>
            <color indexed="81"/>
            <rFont val="Tahoma"/>
            <family val="2"/>
          </rPr>
          <t xml:space="preserve"> :</t>
        </r>
        <r>
          <rPr>
            <sz val="8"/>
            <color indexed="81"/>
            <rFont val="Tahoma"/>
            <family val="2"/>
          </rPr>
          <t xml:space="preserve">
DEACD cost in MY2021</t>
        </r>
      </text>
    </comment>
    <comment ref="P3" authorId="0">
      <text>
        <r>
          <rPr>
            <b/>
            <sz val="8"/>
            <color indexed="81"/>
            <rFont val="Tahoma"/>
            <family val="2"/>
          </rPr>
          <t xml:space="preserve"> :</t>
        </r>
        <r>
          <rPr>
            <sz val="8"/>
            <color indexed="81"/>
            <rFont val="Tahoma"/>
            <family val="2"/>
          </rPr>
          <t xml:space="preserve">
DEACD cost in MY2021</t>
        </r>
      </text>
    </comment>
    <comment ref="Q3" authorId="0">
      <text>
        <r>
          <rPr>
            <b/>
            <sz val="8"/>
            <color indexed="81"/>
            <rFont val="Tahoma"/>
            <family val="2"/>
          </rPr>
          <t xml:space="preserve"> :</t>
        </r>
        <r>
          <rPr>
            <sz val="8"/>
            <color indexed="81"/>
            <rFont val="Tahoma"/>
            <family val="2"/>
          </rPr>
          <t xml:space="preserve">
DEACD cost in MY2021</t>
        </r>
      </text>
    </comment>
  </commentList>
</comments>
</file>

<file path=xl/sharedStrings.xml><?xml version="1.0" encoding="utf-8"?>
<sst xmlns="http://schemas.openxmlformats.org/spreadsheetml/2006/main" count="35031" uniqueCount="340">
  <si>
    <t>Subcompact PC</t>
  </si>
  <si>
    <t>Phase-in Values</t>
  </si>
  <si>
    <t>Technology</t>
  </si>
  <si>
    <t>Abbr.</t>
  </si>
  <si>
    <t>TechType</t>
  </si>
  <si>
    <t>Year
Avail.</t>
  </si>
  <si>
    <t>CCPS</t>
  </si>
  <si>
    <t>Discrete Variable Valve Lift (DVVL) on SOHC</t>
  </si>
  <si>
    <t>DVVLS</t>
  </si>
  <si>
    <t>Cylinder Deactivation on SOHC</t>
  </si>
  <si>
    <t>DEACS</t>
  </si>
  <si>
    <t>ICP</t>
  </si>
  <si>
    <t>DCP</t>
  </si>
  <si>
    <t>Discrete Variable Valve Lift (DVVL) on DOHC</t>
  </si>
  <si>
    <t>DVVLD</t>
  </si>
  <si>
    <t>Continuously Variable Valve Lift (CVVL)</t>
  </si>
  <si>
    <t>CVVL</t>
  </si>
  <si>
    <t>Cylinder Deactivation on DOHC</t>
  </si>
  <si>
    <t>DEACD</t>
  </si>
  <si>
    <t>Cylinder Deactivation on OHV</t>
  </si>
  <si>
    <t>DEACO</t>
  </si>
  <si>
    <t>Stoichiometric Gasoline Direct Injection (GDI)</t>
  </si>
  <si>
    <t>SGDI</t>
  </si>
  <si>
    <t>6-Speed Manual/Improved Internals</t>
  </si>
  <si>
    <t>6MAN</t>
  </si>
  <si>
    <t>Improved Auto. Trans. Controls/Externals</t>
  </si>
  <si>
    <t>IATC</t>
  </si>
  <si>
    <t>NAUTO</t>
  </si>
  <si>
    <t>Electric Power Steering</t>
  </si>
  <si>
    <t>EPS</t>
  </si>
  <si>
    <t>MHEV</t>
  </si>
  <si>
    <t>Low Drag Brakes</t>
  </si>
  <si>
    <t>LDB</t>
  </si>
  <si>
    <t>Aero Drag Reduction, Level 1</t>
  </si>
  <si>
    <t>Aero Drag Reduction, Level 2</t>
  </si>
  <si>
    <t>AERO1</t>
  </si>
  <si>
    <t>AERO2</t>
  </si>
  <si>
    <t>Secondary Axle Disconnect</t>
  </si>
  <si>
    <t>SAX</t>
  </si>
  <si>
    <t>ROLL1</t>
  </si>
  <si>
    <t>ROLL2</t>
  </si>
  <si>
    <t>MR1</t>
  </si>
  <si>
    <t>MR2</t>
  </si>
  <si>
    <t>MR3</t>
  </si>
  <si>
    <t>MR4</t>
  </si>
  <si>
    <t>MR5</t>
  </si>
  <si>
    <t>FCV</t>
  </si>
  <si>
    <t>Fuel Cell Vehicle</t>
  </si>
  <si>
    <t>Stoichiometric Gasoline Direct Injection (GDI) on OHV</t>
  </si>
  <si>
    <t>SGDIO</t>
  </si>
  <si>
    <t>SHEV2</t>
  </si>
  <si>
    <t>SHEV1</t>
  </si>
  <si>
    <t>Subcompact Perf. PC</t>
  </si>
  <si>
    <t>Compact PC</t>
  </si>
  <si>
    <t>Compact Perf. PC</t>
  </si>
  <si>
    <t>Midsize PC</t>
  </si>
  <si>
    <t>Midsize Perf. PC</t>
  </si>
  <si>
    <t>Large PC</t>
  </si>
  <si>
    <t>Large Perf. PC</t>
  </si>
  <si>
    <t>Small LT</t>
  </si>
  <si>
    <t>Midsize LT</t>
  </si>
  <si>
    <t>Large LT</t>
  </si>
  <si>
    <t>Minivan LT</t>
  </si>
  <si>
    <t>Synergies</t>
  </si>
  <si>
    <t>Type</t>
  </si>
  <si>
    <t>Technology A</t>
  </si>
  <si>
    <t>Technology B</t>
  </si>
  <si>
    <t>fixed</t>
  </si>
  <si>
    <t>Synergy values by Vehicle Class
Vehicle classes must be in the same order and the same names as the preceeding worksheets.
Positive values are increase costs, negative values are decrease costs. Blank cells are assumed to be zero.</t>
  </si>
  <si>
    <t>Fuel Consumption Improvement Synergy values by Vehicle Class
Vehicle classes must be in the same order and the same names as the preceeding worksheets.
Positive values are [positive] synergies, negative values are dissynergies. Blank cells are assumed to be zero.</t>
  </si>
  <si>
    <t>VVA</t>
  </si>
  <si>
    <t>Variable Valve Actuation - CCP and DVVL on OHV</t>
  </si>
  <si>
    <t>Technology Information</t>
  </si>
  <si>
    <t>DCT</t>
  </si>
  <si>
    <t>EV2</t>
  </si>
  <si>
    <t>EV1</t>
  </si>
  <si>
    <t>Loss of Value</t>
  </si>
  <si>
    <t>Applicable</t>
  </si>
  <si>
    <t>PV-1</t>
  </si>
  <si>
    <t>PV-2</t>
  </si>
  <si>
    <t>PV-3</t>
  </si>
  <si>
    <t>PV-4</t>
  </si>
  <si>
    <t>PV-5</t>
  </si>
  <si>
    <t>PV-6</t>
  </si>
  <si>
    <t>PV-7</t>
  </si>
  <si>
    <t>PV-8</t>
  </si>
  <si>
    <t>PV-9</t>
  </si>
  <si>
    <t>PV-10</t>
  </si>
  <si>
    <t>PV-11</t>
  </si>
  <si>
    <t>PV-12</t>
  </si>
  <si>
    <t>PV-13</t>
  </si>
  <si>
    <t>PV-14</t>
  </si>
  <si>
    <t>PV-15</t>
  </si>
  <si>
    <t>Year
Retired</t>
  </si>
  <si>
    <t>Electric 
Range</t>
  </si>
  <si>
    <t>Delta
Weight (%)</t>
  </si>
  <si>
    <t>Delta
Weight (lbs)</t>
  </si>
  <si>
    <t>FC Improvements</t>
  </si>
  <si>
    <t>Availability</t>
  </si>
  <si>
    <t>Misc Attributes</t>
  </si>
  <si>
    <t>Cost Table</t>
  </si>
  <si>
    <t>Low Friction Lubricants - Level 1</t>
  </si>
  <si>
    <t>LUB1</t>
  </si>
  <si>
    <t>Engine Friction Reduction - Level 1</t>
  </si>
  <si>
    <t>EFR1</t>
  </si>
  <si>
    <t>Low Friction Lubricants and Engine Friction Reduction - Level 2</t>
  </si>
  <si>
    <t>LUB2_EFR2</t>
  </si>
  <si>
    <t>Variable Valve Timing (VVT) - Coupled Cam Phasing (CCP) on SOHC</t>
  </si>
  <si>
    <t>Variable Valve Timing (VVT) - Intake Cam Phasing (ICP)</t>
  </si>
  <si>
    <t>Variable Valve Timing (VVT) - Dual Cam Phasing (DCP)</t>
  </si>
  <si>
    <t>TRBDS1_SD</t>
  </si>
  <si>
    <t>TRBDS1_MD</t>
  </si>
  <si>
    <t>TRBDS1_LD</t>
  </si>
  <si>
    <t>TRBDS2_SD</t>
  </si>
  <si>
    <t>TRBDS2_MD</t>
  </si>
  <si>
    <t>TRBDS2_LD</t>
  </si>
  <si>
    <t>CEGR1_SD</t>
  </si>
  <si>
    <t>CEGR1_MD</t>
  </si>
  <si>
    <t>CEGR1_LD</t>
  </si>
  <si>
    <t>CEGR2_SD</t>
  </si>
  <si>
    <t>CEGR2_MD</t>
  </si>
  <si>
    <t>CEGR2_LD</t>
  </si>
  <si>
    <t>6-Speed Trans with Improved Internals (Auto)</t>
  </si>
  <si>
    <t>6-speed DCT</t>
  </si>
  <si>
    <t>8-Speed Trans (Auto or DCT)</t>
  </si>
  <si>
    <t>8SPD</t>
  </si>
  <si>
    <t>HETRANS</t>
  </si>
  <si>
    <t>Shift Optimizer</t>
  </si>
  <si>
    <t>SHFTOPT</t>
  </si>
  <si>
    <t>Improved Accessories - Level 1</t>
  </si>
  <si>
    <t>IACC1</t>
  </si>
  <si>
    <t>Improved Accessories - Level 2 (w/ Alternator Regen and 70% efficient alternator)</t>
  </si>
  <si>
    <t>IACC2</t>
  </si>
  <si>
    <t>12V Micro-Hybrid (Stop-Start)</t>
  </si>
  <si>
    <t>Integrated Starter Generator</t>
  </si>
  <si>
    <t>ISG</t>
  </si>
  <si>
    <t>PHEV1</t>
  </si>
  <si>
    <t>PHEV2</t>
  </si>
  <si>
    <t>Electric Vehicle (Early Adopter) - 75 mile range</t>
  </si>
  <si>
    <t>Electric Vehicle (Early Adopter) - 100 mile range</t>
  </si>
  <si>
    <t>Electric Vehicle (Early Adopter) - 150 mile range</t>
  </si>
  <si>
    <t>EV3</t>
  </si>
  <si>
    <t>Electric Vehicle (Broad Market) - 150 mile range</t>
  </si>
  <si>
    <t>EV4</t>
  </si>
  <si>
    <t>Mass Reduction - Level 1</t>
  </si>
  <si>
    <t>Mass Reduction - Level 2</t>
  </si>
  <si>
    <t>Mass Reduction - Level 3</t>
  </si>
  <si>
    <t>Mass Reduction - Level 4</t>
  </si>
  <si>
    <t>Mass Reduction - Level 5</t>
  </si>
  <si>
    <t>Low Rolling Resistance Tires - Level 1</t>
  </si>
  <si>
    <t>Low Rolling Resistance Tires - Level 2</t>
  </si>
  <si>
    <t>Low Rolling Resistance Tires - Level 3</t>
  </si>
  <si>
    <t>ROLL3</t>
  </si>
  <si>
    <t>Conversion from SHEV1 to SHEV2</t>
  </si>
  <si>
    <t>SHEV1_2</t>
  </si>
  <si>
    <t>PV-16</t>
  </si>
  <si>
    <t>PV-17</t>
  </si>
  <si>
    <t>Strong Hybrid - Level 1</t>
  </si>
  <si>
    <t>Strong Hybrid - Level 2</t>
  </si>
  <si>
    <t>High Efficiency Gearbox (Auto or DCT)</t>
  </si>
  <si>
    <t>High Efficiency Gearbox (Manual)</t>
  </si>
  <si>
    <t>HETRANSM</t>
  </si>
  <si>
    <t>FC</t>
  </si>
  <si>
    <t>Technology Normalizing</t>
  </si>
  <si>
    <t>Analysis Type</t>
  </si>
  <si>
    <t>EPCA</t>
  </si>
  <si>
    <t>With EVs</t>
  </si>
  <si>
    <t>Plug-in Hybrid</t>
  </si>
  <si>
    <t>Plug-in Hybrid - 30 mi range</t>
  </si>
  <si>
    <t>EPCA With PHEVs in 2020</t>
  </si>
  <si>
    <t>(Standard Setting)</t>
  </si>
  <si>
    <t>(Real World)</t>
  </si>
  <si>
    <t>Logs</t>
  </si>
  <si>
    <t>lz</t>
  </si>
  <si>
    <t>change ADSL to 6% after discussion with team</t>
  </si>
  <si>
    <t>correct Micro Hybrid cost: use class specific costs.</t>
  </si>
  <si>
    <t>Maint. Table</t>
  </si>
  <si>
    <t>Repair Table</t>
  </si>
  <si>
    <t>Maint. 2009</t>
  </si>
  <si>
    <t>Maint. 2010</t>
  </si>
  <si>
    <t>Maint. 2011</t>
  </si>
  <si>
    <t>Maint. 2012</t>
  </si>
  <si>
    <t>Maint. 2014</t>
  </si>
  <si>
    <t>Maint. 2015</t>
  </si>
  <si>
    <t>Maint. 2016</t>
  </si>
  <si>
    <t>Maint. 2017</t>
  </si>
  <si>
    <t>Maint. 2018</t>
  </si>
  <si>
    <t>Maint. 2019</t>
  </si>
  <si>
    <t>Maint. 2020</t>
  </si>
  <si>
    <t>Maint. 2021</t>
  </si>
  <si>
    <t>Maint. 2022</t>
  </si>
  <si>
    <t>Maint. 2023</t>
  </si>
  <si>
    <t>Maint. 2024</t>
  </si>
  <si>
    <t>Maint. 2025</t>
  </si>
  <si>
    <t>Repair 2009</t>
  </si>
  <si>
    <t>Repair 2010</t>
  </si>
  <si>
    <t>Repair 2011</t>
  </si>
  <si>
    <t>Repair 2012</t>
  </si>
  <si>
    <t>Repair 2013</t>
  </si>
  <si>
    <t>Repair 2014</t>
  </si>
  <si>
    <t>Repair 2015</t>
  </si>
  <si>
    <t>Repair 2016</t>
  </si>
  <si>
    <t>Repair 2017</t>
  </si>
  <si>
    <t>Repair 2018</t>
  </si>
  <si>
    <t>Repair 2019</t>
  </si>
  <si>
    <t>Repair 2020</t>
  </si>
  <si>
    <t>Repair 2021</t>
  </si>
  <si>
    <t>Repair 2022</t>
  </si>
  <si>
    <t>Repair 2023</t>
  </si>
  <si>
    <t>Repair 2024</t>
  </si>
  <si>
    <t>Repair 2025</t>
  </si>
  <si>
    <t>Off-Cycle
Credit PC</t>
  </si>
  <si>
    <t>Off-Cycle
Credit LT</t>
  </si>
  <si>
    <t>Cost 2009</t>
  </si>
  <si>
    <t>Cost 2010</t>
  </si>
  <si>
    <t>Cost 2011</t>
  </si>
  <si>
    <t>Cost 2012</t>
  </si>
  <si>
    <t>Cost 2013</t>
  </si>
  <si>
    <t>Cost 2014</t>
  </si>
  <si>
    <t>Cost 2015</t>
  </si>
  <si>
    <t>Cost 2016</t>
  </si>
  <si>
    <t>Cost 2017</t>
  </si>
  <si>
    <t>Cost 2018</t>
  </si>
  <si>
    <t>Cost 2019</t>
  </si>
  <si>
    <t>Cost 2020</t>
  </si>
  <si>
    <t>Cost 2021</t>
  </si>
  <si>
    <t>Cost 2022</t>
  </si>
  <si>
    <t>Cost 2023</t>
  </si>
  <si>
    <t>Cost 2024</t>
  </si>
  <si>
    <t>Cost 2025</t>
  </si>
  <si>
    <t>Off-Cycle Credits</t>
  </si>
  <si>
    <t>Off-Cycle
Credit LT 2b/3</t>
  </si>
  <si>
    <t>Primary Fuel Share</t>
  </si>
  <si>
    <t>DSL_SD</t>
  </si>
  <si>
    <t>DSL_MD</t>
  </si>
  <si>
    <t>DSL_LD</t>
  </si>
  <si>
    <t>MILLER_SD</t>
  </si>
  <si>
    <t>MILLER_MD</t>
  </si>
  <si>
    <t>MILLER_LD</t>
  </si>
  <si>
    <t>LGDI_SD</t>
  </si>
  <si>
    <t>LGDI_MD</t>
  </si>
  <si>
    <t>LGDI_LD</t>
  </si>
  <si>
    <t>CNG_SD</t>
  </si>
  <si>
    <t>CNG_MD</t>
  </si>
  <si>
    <t>CNG_LD</t>
  </si>
  <si>
    <t>LNG_SD</t>
  </si>
  <si>
    <t>LNG_MD</t>
  </si>
  <si>
    <t>LNG_LD</t>
  </si>
  <si>
    <t>LPG_SD</t>
  </si>
  <si>
    <t>LPG_MD</t>
  </si>
  <si>
    <t>LPG_LD</t>
  </si>
  <si>
    <t>SEGR_SD</t>
  </si>
  <si>
    <t>SEGR_MD</t>
  </si>
  <si>
    <t>SEGR_LD</t>
  </si>
  <si>
    <t>DTURB_SD</t>
  </si>
  <si>
    <t>DTURB_MD</t>
  </si>
  <si>
    <t>DTURB_LD</t>
  </si>
  <si>
    <t>DDOWN_SD</t>
  </si>
  <si>
    <t>DDOWN_MD</t>
  </si>
  <si>
    <t>DDOWN_LD</t>
  </si>
  <si>
    <t>Num.</t>
  </si>
  <si>
    <t>Turbocharging and Downsizing - Level 1 (18 bar BMEP)</t>
  </si>
  <si>
    <t>Turbocharging and Downsizing - Level 2 (24 bar BMEP)</t>
  </si>
  <si>
    <t>Stoichiometric Exhaust Gas Recirculation</t>
  </si>
  <si>
    <t>Cooled Exhaust Gas Recirculation (EGR) - Level 1 (24 bar BMEP)</t>
  </si>
  <si>
    <t>Cooled Exhaust Gas Recirculation (EGR) - Level 2 (27 bar BMEP)</t>
  </si>
  <si>
    <t>Miller Cycle</t>
  </si>
  <si>
    <t>Lean Burn GDI</t>
  </si>
  <si>
    <t>CNG</t>
  </si>
  <si>
    <t>LNG</t>
  </si>
  <si>
    <t>LPG</t>
  </si>
  <si>
    <t>Diesel</t>
  </si>
  <si>
    <t>Diesel Turbo Efficiency</t>
  </si>
  <si>
    <t>Diesel Downsizing</t>
  </si>
  <si>
    <t>DDOWN</t>
  </si>
  <si>
    <t>TRBDS1</t>
  </si>
  <si>
    <t>TRBDS2</t>
  </si>
  <si>
    <t>SEGR</t>
  </si>
  <si>
    <t>CEGR1</t>
  </si>
  <si>
    <t>CEGR2</t>
  </si>
  <si>
    <t>MILLER</t>
  </si>
  <si>
    <t>LGDI</t>
  </si>
  <si>
    <t>DSL</t>
  </si>
  <si>
    <t>DTURB</t>
  </si>
  <si>
    <t>Stranded Capital Table</t>
  </si>
  <si>
    <t>SC-1</t>
  </si>
  <si>
    <t>SC-2</t>
  </si>
  <si>
    <t>SC-3</t>
  </si>
  <si>
    <t>SC-4</t>
  </si>
  <si>
    <t>SC-5</t>
  </si>
  <si>
    <t>SC-6</t>
  </si>
  <si>
    <t>SC-7</t>
  </si>
  <si>
    <t>SC-8</t>
  </si>
  <si>
    <t>SC-9</t>
  </si>
  <si>
    <t>SC-10</t>
  </si>
  <si>
    <t>Downspeeding</t>
  </si>
  <si>
    <t>DWNSP</t>
  </si>
  <si>
    <t>Diesel Engine Friction Reduction</t>
  </si>
  <si>
    <t>EFRD</t>
  </si>
  <si>
    <t>EFRD_SD</t>
  </si>
  <si>
    <t>EFRD_MD</t>
  </si>
  <si>
    <t>EFRD_LD</t>
  </si>
  <si>
    <t>DWNSP_SD</t>
  </si>
  <si>
    <t>DWNSP_MD</t>
  </si>
  <si>
    <t>DWNSP_LD</t>
  </si>
  <si>
    <t>Truck 2b3</t>
  </si>
  <si>
    <t>Van 2b3</t>
  </si>
  <si>
    <t>jvs</t>
  </si>
  <si>
    <t>merged with links to 2014.05.05 tech file from trilogy</t>
  </si>
  <si>
    <t>EngMod</t>
  </si>
  <si>
    <t>DslMod</t>
  </si>
  <si>
    <t>Cost 2026</t>
  </si>
  <si>
    <t>Cost 2027</t>
  </si>
  <si>
    <t>Cost 2028</t>
  </si>
  <si>
    <t>Cost 2029</t>
  </si>
  <si>
    <t>Cost 2030</t>
  </si>
  <si>
    <t>Maint. 2026</t>
  </si>
  <si>
    <t>Maint. 2027</t>
  </si>
  <si>
    <t>Maint. 2028</t>
  </si>
  <si>
    <t>Maint. 2029</t>
  </si>
  <si>
    <t>Maint. 2030</t>
  </si>
  <si>
    <t>Repair 2026</t>
  </si>
  <si>
    <t>Repair 2027</t>
  </si>
  <si>
    <t>Repair 2028</t>
  </si>
  <si>
    <t>Repair 2029</t>
  </si>
  <si>
    <t>Repair 2030</t>
  </si>
  <si>
    <t/>
  </si>
  <si>
    <t>TrMod</t>
  </si>
  <si>
    <t>ELEC</t>
  </si>
  <si>
    <t>MR</t>
  </si>
  <si>
    <t>ROLL</t>
  </si>
  <si>
    <t>DLR</t>
  </si>
  <si>
    <t>AERO</t>
  </si>
  <si>
    <t>TRUE</t>
  </si>
  <si>
    <t>2020</t>
  </si>
  <si>
    <t>FALSE</t>
  </si>
  <si>
    <t>Accounting</t>
  </si>
  <si>
    <t>Physical</t>
  </si>
  <si>
    <t xml:space="preserve">DCP </t>
  </si>
  <si>
    <t>2b/3 synergy is sum of 8SPD and HETRANS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</si>
</sst>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_(&quot;$&quot;* #,##0_);_(&quot;$&quot;* \(#,##0\);_(&quot;$&quot;* &quot;-&quot;??_);_(@_)"/>
    <numFmt numFmtId="166" formatCode="0.0"/>
    <numFmt numFmtId="167" formatCode="_(* #,##0.0_);_(* \(#,##0.0\);_(* &quot;-&quot;?_);_(@_)"/>
    <numFmt numFmtId="168" formatCode="0.00_);\(0.00\)"/>
  </numFmts>
  <fonts count="25">
    <font>
      <sz val="10"/>
      <name val="Arial"/>
    </font>
    <font>
      <sz val="11"/>
      <color theme="1"/>
      <name val="Calibri"/>
      <family val="2"/>
      <scheme val="minor"/>
    </font>
    <font>
      <sz val="11"/>
      <color theme="1"/>
      <name val="Calibri"/>
      <family val="2"/>
      <scheme val="minor"/>
    </font>
    <font>
      <sz val="10"/>
      <name val="Arial"/>
      <family val="2"/>
    </font>
    <font>
      <b/>
      <sz val="12"/>
      <name val="Times New Roman"/>
      <family val="1"/>
    </font>
    <font>
      <sz val="10"/>
      <name val="Times New Roman"/>
      <family val="1"/>
    </font>
    <font>
      <b/>
      <sz val="10"/>
      <name val="Times New Roman"/>
      <family val="1"/>
    </font>
    <font>
      <sz val="8"/>
      <name val="Arial"/>
      <family val="2"/>
    </font>
    <font>
      <b/>
      <sz val="14"/>
      <name val="Arial"/>
      <family val="2"/>
    </font>
    <font>
      <b/>
      <sz val="10"/>
      <name val="Arial"/>
      <family val="2"/>
    </font>
    <font>
      <sz val="10"/>
      <color indexed="10"/>
      <name val="Times New Roman"/>
      <family val="1"/>
    </font>
    <font>
      <sz val="10"/>
      <color indexed="10"/>
      <name val="Arial"/>
      <family val="2"/>
    </font>
    <font>
      <sz val="12"/>
      <name val="Osaka"/>
      <family val="3"/>
      <charset val="128"/>
    </font>
    <font>
      <sz val="8"/>
      <color indexed="81"/>
      <name val="Tahoma"/>
      <family val="2"/>
    </font>
    <font>
      <b/>
      <sz val="8"/>
      <color indexed="81"/>
      <name val="Tahoma"/>
      <family val="2"/>
    </font>
    <font>
      <sz val="11"/>
      <color rgb="FF006100"/>
      <name val="Tahoma"/>
      <family val="2"/>
    </font>
    <font>
      <sz val="11"/>
      <color rgb="FF3F3F76"/>
      <name val="Tahoma"/>
      <family val="2"/>
    </font>
    <font>
      <sz val="11"/>
      <color theme="1"/>
      <name val="Tahoma"/>
      <family val="2"/>
    </font>
    <font>
      <sz val="11"/>
      <color theme="1"/>
      <name val="Calibri"/>
      <family val="2"/>
      <scheme val="minor"/>
    </font>
    <font>
      <sz val="11"/>
      <color theme="1"/>
      <name val="Arial"/>
      <family val="2"/>
    </font>
    <font>
      <sz val="10"/>
      <color theme="1"/>
      <name val="Tahoma"/>
      <family val="2"/>
    </font>
    <font>
      <sz val="10"/>
      <color rgb="FF3F3F76"/>
      <name val="Tahoma"/>
      <family val="2"/>
    </font>
    <font>
      <sz val="10"/>
      <color rgb="FFFF0000"/>
      <name val="Times New Roman"/>
      <family val="1"/>
    </font>
    <font>
      <sz val="10"/>
      <color theme="1"/>
      <name val="Times New Roman"/>
      <family val="1"/>
    </font>
    <font>
      <sz val="10"/>
      <color rgb="FFFF0000"/>
      <name val="Arial"/>
      <family val="2"/>
    </font>
  </fonts>
  <fills count="14">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6EFCE"/>
      </patternFill>
    </fill>
    <fill>
      <patternFill patternType="solid">
        <fgColor rgb="FFFFCC99"/>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0" tint="-0.34998626667073579"/>
        <bgColor indexed="64"/>
      </patternFill>
    </fill>
    <fill>
      <patternFill patternType="solid">
        <fgColor theme="5" tint="0.59999389629810485"/>
        <bgColor indexed="64"/>
      </patternFill>
    </fill>
  </fills>
  <borders count="62">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bottom style="thin">
        <color indexed="64"/>
      </bottom>
      <diagonal/>
    </border>
    <border>
      <left style="thin">
        <color indexed="22"/>
      </left>
      <right style="thin">
        <color indexed="22"/>
      </right>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22"/>
      </right>
      <top style="thin">
        <color indexed="22"/>
      </top>
      <bottom/>
      <diagonal/>
    </border>
    <border>
      <left style="thin">
        <color indexed="22"/>
      </left>
      <right style="thin">
        <color indexed="22"/>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thin">
        <color indexed="64"/>
      </bottom>
      <diagonal/>
    </border>
    <border>
      <left style="medium">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indexed="64"/>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indexed="64"/>
      </bottom>
      <diagonal/>
    </border>
    <border>
      <left style="thin">
        <color theme="0" tint="-0.24994659260841701"/>
      </left>
      <right style="medium">
        <color indexed="64"/>
      </right>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diagonal/>
    </border>
    <border>
      <left style="medium">
        <color indexed="64"/>
      </left>
      <right style="thin">
        <color theme="0" tint="-0.24994659260841701"/>
      </right>
      <top/>
      <bottom/>
      <diagonal/>
    </border>
    <border>
      <left style="medium">
        <color indexed="64"/>
      </left>
      <right style="thin">
        <color theme="0" tint="-0.24994659260841701"/>
      </right>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thin">
        <color theme="0" tint="-0.24994659260841701"/>
      </top>
      <bottom/>
      <diagonal/>
    </border>
    <border>
      <left style="medium">
        <color indexed="64"/>
      </left>
      <right style="thin">
        <color theme="0" tint="-0.24994659260841701"/>
      </right>
      <top style="thin">
        <color theme="0" tint="-0.24994659260841701"/>
      </top>
      <bottom style="medium">
        <color indexed="64"/>
      </bottom>
      <diagonal/>
    </border>
    <border>
      <left style="thin">
        <color indexed="64"/>
      </left>
      <right/>
      <top style="thin">
        <color indexed="64"/>
      </top>
      <bottom style="medium">
        <color indexed="64"/>
      </bottom>
      <diagonal/>
    </border>
    <border>
      <left style="thin">
        <color theme="0" tint="-0.24994659260841701"/>
      </left>
      <right style="medium">
        <color indexed="64"/>
      </right>
      <top style="thin">
        <color theme="0" tint="-0.24994659260841701"/>
      </top>
      <bottom/>
      <diagonal/>
    </border>
    <border>
      <left style="thin">
        <color theme="0" tint="-0.24994659260841701"/>
      </left>
      <right style="medium">
        <color indexed="64"/>
      </right>
      <top style="thin">
        <color indexed="64"/>
      </top>
      <bottom style="thin">
        <color theme="0" tint="-0.2499465926084170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theme="0" tint="-0.24994659260841701"/>
      </left>
      <right style="medium">
        <color indexed="64"/>
      </right>
      <top style="thin">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indexed="64"/>
      </bottom>
      <diagonal/>
    </border>
    <border>
      <left style="thin">
        <color theme="0" tint="-0.24994659260841701"/>
      </left>
      <right/>
      <top style="medium">
        <color indexed="64"/>
      </top>
      <bottom style="thin">
        <color theme="0" tint="-0.24994659260841701"/>
      </bottom>
      <diagonal/>
    </border>
    <border>
      <left style="thin">
        <color theme="0" tint="-0.24994659260841701"/>
      </left>
      <right/>
      <top style="thin">
        <color theme="0" tint="-0.24994659260841701"/>
      </top>
      <bottom style="thin">
        <color indexed="64"/>
      </bottom>
      <diagonal/>
    </border>
    <border>
      <left style="thin">
        <color theme="0" tint="-0.24994659260841701"/>
      </left>
      <right/>
      <top style="thin">
        <color indexed="64"/>
      </top>
      <bottom style="thin">
        <color theme="0" tint="-0.24994659260841701"/>
      </bottom>
      <diagonal/>
    </border>
    <border>
      <left style="thin">
        <color theme="0" tint="-0.24994659260841701"/>
      </left>
      <right style="thin">
        <color indexed="64"/>
      </right>
      <top style="thin">
        <color indexed="64"/>
      </top>
      <bottom style="medium">
        <color indexed="64"/>
      </bottom>
      <diagonal/>
    </border>
  </borders>
  <cellStyleXfs count="65">
    <xf numFmtId="0" fontId="0" fillId="0" borderId="0"/>
    <xf numFmtId="43" fontId="3" fillId="0" borderId="0" applyFont="0" applyFill="0" applyBorder="0" applyAlignment="0" applyProtection="0"/>
    <xf numFmtId="43" fontId="3" fillId="0" borderId="0" applyFont="0" applyFill="0" applyBorder="0" applyAlignment="0" applyProtection="0"/>
    <xf numFmtId="43" fontId="1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15" fillId="4" borderId="0" applyNumberFormat="0" applyBorder="0" applyAlignment="0" applyProtection="0"/>
    <xf numFmtId="0" fontId="16" fillId="5" borderId="24" applyNumberFormat="0" applyAlignment="0" applyProtection="0"/>
    <xf numFmtId="0" fontId="21" fillId="5" borderId="24" applyNumberFormat="0" applyAlignment="0" applyProtection="0"/>
    <xf numFmtId="0" fontId="7" fillId="0" borderId="0"/>
    <xf numFmtId="0" fontId="3" fillId="0" borderId="0"/>
    <xf numFmtId="0" fontId="5" fillId="0" borderId="0"/>
    <xf numFmtId="0" fontId="7" fillId="0" borderId="0"/>
    <xf numFmtId="0" fontId="19" fillId="0" borderId="0"/>
    <xf numFmtId="0" fontId="3" fillId="0" borderId="0"/>
    <xf numFmtId="0" fontId="7" fillId="0" borderId="0"/>
    <xf numFmtId="0" fontId="17" fillId="0" borderId="0"/>
    <xf numFmtId="0" fontId="3" fillId="0" borderId="0"/>
    <xf numFmtId="0" fontId="18" fillId="0" borderId="0"/>
    <xf numFmtId="0" fontId="18" fillId="0" borderId="0"/>
    <xf numFmtId="0" fontId="18" fillId="0" borderId="0"/>
    <xf numFmtId="0" fontId="18" fillId="0" borderId="0"/>
    <xf numFmtId="0" fontId="20"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166" fontId="12"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339">
    <xf numFmtId="0" fontId="0" fillId="0" borderId="0" xfId="0"/>
    <xf numFmtId="0" fontId="0" fillId="0" borderId="0" xfId="0" applyFill="1"/>
    <xf numFmtId="0" fontId="9" fillId="2" borderId="3" xfId="0" applyFont="1" applyFill="1" applyBorder="1"/>
    <xf numFmtId="0" fontId="9" fillId="2" borderId="4" xfId="0" applyFont="1" applyFill="1" applyBorder="1"/>
    <xf numFmtId="0" fontId="9" fillId="2" borderId="5" xfId="0" applyFont="1" applyFill="1" applyBorder="1" applyAlignment="1">
      <alignment horizontal="center" wrapText="1"/>
    </xf>
    <xf numFmtId="0" fontId="9" fillId="2" borderId="6" xfId="0" applyFont="1" applyFill="1" applyBorder="1" applyAlignment="1">
      <alignment horizontal="center" wrapText="1"/>
    </xf>
    <xf numFmtId="0" fontId="9" fillId="2" borderId="2" xfId="0" applyFont="1" applyFill="1" applyBorder="1" applyAlignment="1">
      <alignment horizontal="center" wrapText="1"/>
    </xf>
    <xf numFmtId="0" fontId="10" fillId="3" borderId="7" xfId="0" applyFont="1" applyFill="1" applyBorder="1"/>
    <xf numFmtId="0" fontId="10" fillId="3" borderId="1" xfId="0" applyFont="1" applyFill="1" applyBorder="1"/>
    <xf numFmtId="10" fontId="11" fillId="3" borderId="1" xfId="27" applyNumberFormat="1" applyFont="1" applyFill="1" applyBorder="1"/>
    <xf numFmtId="0" fontId="11" fillId="0" borderId="0" xfId="0" applyFont="1" applyFill="1" applyAlignment="1">
      <alignment horizontal="center"/>
    </xf>
    <xf numFmtId="0" fontId="5" fillId="3" borderId="7" xfId="0" applyFont="1" applyFill="1" applyBorder="1"/>
    <xf numFmtId="0" fontId="5" fillId="3" borderId="8" xfId="0" applyFont="1" applyFill="1" applyBorder="1"/>
    <xf numFmtId="0" fontId="5" fillId="0" borderId="7" xfId="0" applyFont="1" applyFill="1" applyBorder="1"/>
    <xf numFmtId="165" fontId="11" fillId="3" borderId="8" xfId="27" applyNumberFormat="1" applyFont="1" applyFill="1" applyBorder="1"/>
    <xf numFmtId="0" fontId="5" fillId="6" borderId="0" xfId="0" applyFont="1" applyFill="1" applyBorder="1"/>
    <xf numFmtId="0" fontId="5" fillId="6" borderId="0" xfId="0" applyFont="1" applyFill="1" applyBorder="1" applyAlignment="1">
      <alignment wrapText="1"/>
    </xf>
    <xf numFmtId="0" fontId="5" fillId="6" borderId="0" xfId="0" applyFont="1" applyFill="1" applyBorder="1" applyAlignment="1">
      <alignment horizontal="center"/>
    </xf>
    <xf numFmtId="0" fontId="5" fillId="6" borderId="25" xfId="0" applyFont="1" applyFill="1" applyBorder="1" applyAlignment="1">
      <alignment vertical="top"/>
    </xf>
    <xf numFmtId="0" fontId="5" fillId="6" borderId="25" xfId="0" applyFont="1" applyFill="1" applyBorder="1" applyAlignment="1">
      <alignment horizontal="center"/>
    </xf>
    <xf numFmtId="0" fontId="5" fillId="6" borderId="25" xfId="4" applyNumberFormat="1" applyFont="1" applyFill="1" applyBorder="1" applyAlignment="1">
      <alignment horizontal="center"/>
    </xf>
    <xf numFmtId="0" fontId="5" fillId="6" borderId="26" xfId="0" applyFont="1" applyFill="1" applyBorder="1" applyAlignment="1">
      <alignment vertical="top"/>
    </xf>
    <xf numFmtId="0" fontId="5" fillId="6" borderId="26" xfId="0" applyFont="1" applyFill="1" applyBorder="1" applyAlignment="1">
      <alignment horizontal="center"/>
    </xf>
    <xf numFmtId="0" fontId="5" fillId="6" borderId="26" xfId="4" applyNumberFormat="1" applyFont="1" applyFill="1" applyBorder="1" applyAlignment="1">
      <alignment horizontal="center"/>
    </xf>
    <xf numFmtId="0" fontId="5" fillId="6" borderId="27" xfId="0" applyFont="1" applyFill="1" applyBorder="1" applyAlignment="1">
      <alignment vertical="top"/>
    </xf>
    <xf numFmtId="0" fontId="5" fillId="6" borderId="27" xfId="0" applyFont="1" applyFill="1" applyBorder="1" applyAlignment="1">
      <alignment horizontal="center"/>
    </xf>
    <xf numFmtId="0" fontId="5" fillId="6" borderId="27" xfId="4" applyNumberFormat="1" applyFont="1" applyFill="1" applyBorder="1" applyAlignment="1">
      <alignment horizontal="center"/>
    </xf>
    <xf numFmtId="0" fontId="5" fillId="6" borderId="28" xfId="0" applyFont="1" applyFill="1" applyBorder="1" applyAlignment="1">
      <alignment horizontal="center"/>
    </xf>
    <xf numFmtId="0" fontId="5" fillId="6" borderId="28" xfId="4" applyNumberFormat="1" applyFont="1" applyFill="1" applyBorder="1" applyAlignment="1">
      <alignment horizontal="center"/>
    </xf>
    <xf numFmtId="0" fontId="5" fillId="6" borderId="29" xfId="0" applyFont="1" applyFill="1" applyBorder="1" applyAlignment="1">
      <alignment horizontal="center"/>
    </xf>
    <xf numFmtId="0" fontId="5" fillId="6" borderId="30" xfId="0" applyFont="1" applyFill="1" applyBorder="1" applyAlignment="1">
      <alignment horizontal="center"/>
    </xf>
    <xf numFmtId="0" fontId="5" fillId="6" borderId="31" xfId="0" applyFont="1" applyFill="1" applyBorder="1" applyAlignment="1">
      <alignment horizontal="center"/>
    </xf>
    <xf numFmtId="0" fontId="5" fillId="6" borderId="32" xfId="0" applyFont="1" applyFill="1" applyBorder="1" applyAlignment="1">
      <alignment horizontal="center"/>
    </xf>
    <xf numFmtId="0" fontId="5" fillId="6" borderId="33" xfId="0" applyFont="1" applyFill="1" applyBorder="1" applyAlignment="1">
      <alignment vertical="top"/>
    </xf>
    <xf numFmtId="0" fontId="5" fillId="6" borderId="33" xfId="0" applyFont="1" applyFill="1" applyBorder="1" applyAlignment="1">
      <alignment horizontal="center"/>
    </xf>
    <xf numFmtId="0" fontId="6" fillId="7" borderId="9" xfId="0" applyFont="1" applyFill="1" applyBorder="1" applyAlignment="1">
      <alignment wrapText="1"/>
    </xf>
    <xf numFmtId="0" fontId="6" fillId="7" borderId="10" xfId="0" applyFont="1" applyFill="1" applyBorder="1" applyAlignment="1">
      <alignment horizontal="center" wrapText="1"/>
    </xf>
    <xf numFmtId="44" fontId="6" fillId="7" borderId="10" xfId="4" applyFont="1" applyFill="1" applyBorder="1" applyAlignment="1">
      <alignment horizontal="center" wrapText="1"/>
    </xf>
    <xf numFmtId="164" fontId="6" fillId="7" borderId="10" xfId="0" applyNumberFormat="1" applyFont="1" applyFill="1" applyBorder="1" applyAlignment="1">
      <alignment horizontal="center" wrapText="1"/>
    </xf>
    <xf numFmtId="0" fontId="6" fillId="7" borderId="10" xfId="26" applyFont="1" applyFill="1" applyBorder="1" applyAlignment="1">
      <alignment horizontal="center" wrapText="1"/>
    </xf>
    <xf numFmtId="9" fontId="5" fillId="6" borderId="33" xfId="0" applyNumberFormat="1" applyFont="1" applyFill="1" applyBorder="1" applyAlignment="1">
      <alignment horizontal="center"/>
    </xf>
    <xf numFmtId="0" fontId="5" fillId="6" borderId="34" xfId="0" applyFont="1" applyFill="1" applyBorder="1" applyAlignment="1">
      <alignment horizontal="center"/>
    </xf>
    <xf numFmtId="0" fontId="5" fillId="6" borderId="35" xfId="0" applyFont="1" applyFill="1" applyBorder="1" applyAlignment="1">
      <alignment vertical="top"/>
    </xf>
    <xf numFmtId="0" fontId="5" fillId="6" borderId="35" xfId="0" applyFont="1" applyFill="1" applyBorder="1" applyAlignment="1">
      <alignment horizontal="center"/>
    </xf>
    <xf numFmtId="0" fontId="6" fillId="7" borderId="11" xfId="0" applyFont="1" applyFill="1" applyBorder="1" applyAlignment="1">
      <alignment horizontal="center" wrapText="1"/>
    </xf>
    <xf numFmtId="9" fontId="5" fillId="6" borderId="26" xfId="1" applyNumberFormat="1" applyFont="1" applyFill="1" applyBorder="1" applyAlignment="1">
      <alignment horizontal="center"/>
    </xf>
    <xf numFmtId="9" fontId="5" fillId="6" borderId="27" xfId="1" applyNumberFormat="1" applyFont="1" applyFill="1" applyBorder="1" applyAlignment="1">
      <alignment horizontal="center"/>
    </xf>
    <xf numFmtId="9" fontId="5" fillId="6" borderId="35" xfId="1" applyNumberFormat="1" applyFont="1" applyFill="1" applyBorder="1" applyAlignment="1">
      <alignment horizontal="center"/>
    </xf>
    <xf numFmtId="9" fontId="5" fillId="6" borderId="25" xfId="1" applyNumberFormat="1" applyFont="1" applyFill="1" applyBorder="1" applyAlignment="1">
      <alignment horizontal="center"/>
    </xf>
    <xf numFmtId="9" fontId="22" fillId="6" borderId="26" xfId="1" applyNumberFormat="1" applyFont="1" applyFill="1" applyBorder="1" applyAlignment="1">
      <alignment horizontal="center"/>
    </xf>
    <xf numFmtId="9" fontId="22" fillId="6" borderId="27" xfId="1" applyNumberFormat="1" applyFont="1" applyFill="1" applyBorder="1" applyAlignment="1">
      <alignment horizontal="center"/>
    </xf>
    <xf numFmtId="0" fontId="5" fillId="3" borderId="1" xfId="0" applyFont="1" applyFill="1" applyBorder="1"/>
    <xf numFmtId="10" fontId="3" fillId="3" borderId="1" xfId="27" applyNumberFormat="1" applyFont="1" applyFill="1" applyBorder="1"/>
    <xf numFmtId="44" fontId="3" fillId="3" borderId="1" xfId="4" applyFont="1" applyFill="1" applyBorder="1"/>
    <xf numFmtId="164" fontId="5" fillId="0" borderId="26" xfId="27" applyNumberFormat="1" applyFont="1" applyFill="1" applyBorder="1" applyAlignment="1">
      <alignment horizontal="center"/>
    </xf>
    <xf numFmtId="0" fontId="5" fillId="0" borderId="1" xfId="0" applyFont="1" applyFill="1" applyBorder="1"/>
    <xf numFmtId="0" fontId="5" fillId="3" borderId="0" xfId="0" applyFont="1" applyFill="1" applyBorder="1"/>
    <xf numFmtId="0" fontId="0" fillId="0" borderId="0" xfId="0" applyFill="1" applyBorder="1" applyAlignment="1">
      <alignment horizontal="left" vertical="center"/>
    </xf>
    <xf numFmtId="0" fontId="5" fillId="0" borderId="0" xfId="0" applyFont="1" applyFill="1" applyBorder="1" applyAlignment="1">
      <alignment horizontal="left" vertical="center"/>
    </xf>
    <xf numFmtId="10" fontId="0" fillId="0" borderId="0" xfId="0" applyNumberFormat="1" applyFill="1" applyBorder="1" applyAlignment="1">
      <alignment vertical="center"/>
    </xf>
    <xf numFmtId="164" fontId="0" fillId="0" borderId="0" xfId="0" applyNumberFormat="1" applyFill="1" applyAlignment="1">
      <alignment vertical="center"/>
    </xf>
    <xf numFmtId="0" fontId="5" fillId="0" borderId="0" xfId="0" applyFont="1" applyFill="1" applyBorder="1" applyAlignment="1">
      <alignment horizontal="left" vertical="center" wrapText="1"/>
    </xf>
    <xf numFmtId="0" fontId="5" fillId="8" borderId="7" xfId="0" applyFont="1" applyFill="1" applyBorder="1"/>
    <xf numFmtId="0" fontId="5" fillId="0" borderId="26" xfId="0" applyFont="1" applyFill="1" applyBorder="1" applyAlignment="1">
      <alignment horizontal="left" vertical="center"/>
    </xf>
    <xf numFmtId="0" fontId="0" fillId="0" borderId="0" xfId="0" applyBorder="1"/>
    <xf numFmtId="0" fontId="0" fillId="9" borderId="0" xfId="0" applyFill="1"/>
    <xf numFmtId="0" fontId="0" fillId="0" borderId="0" xfId="0" applyFill="1" applyBorder="1" applyAlignment="1">
      <alignment vertical="center"/>
    </xf>
    <xf numFmtId="0" fontId="5" fillId="9" borderId="7" xfId="0" applyFont="1" applyFill="1" applyBorder="1"/>
    <xf numFmtId="0" fontId="5" fillId="0" borderId="41" xfId="0" applyFont="1" applyFill="1" applyBorder="1" applyAlignment="1">
      <alignment horizontal="left" vertical="center"/>
    </xf>
    <xf numFmtId="0" fontId="5" fillId="0" borderId="12" xfId="0" applyFont="1" applyFill="1" applyBorder="1"/>
    <xf numFmtId="0" fontId="5" fillId="0" borderId="0" xfId="0" applyFont="1" applyFill="1" applyBorder="1"/>
    <xf numFmtId="10" fontId="0" fillId="0" borderId="0" xfId="27" applyNumberFormat="1" applyFont="1" applyFill="1" applyBorder="1" applyAlignment="1">
      <alignment vertical="center"/>
    </xf>
    <xf numFmtId="44" fontId="0" fillId="0" borderId="0" xfId="0" applyNumberFormat="1" applyFill="1"/>
    <xf numFmtId="0" fontId="5" fillId="0" borderId="13" xfId="0" applyFont="1" applyFill="1" applyBorder="1"/>
    <xf numFmtId="164" fontId="0" fillId="0" borderId="0" xfId="0" applyNumberFormat="1" applyFill="1" applyBorder="1" applyAlignment="1">
      <alignment vertical="center"/>
    </xf>
    <xf numFmtId="164" fontId="0" fillId="0" borderId="0" xfId="0" applyNumberFormat="1" applyFill="1"/>
    <xf numFmtId="0" fontId="6" fillId="7" borderId="11" xfId="26" applyFont="1" applyFill="1" applyBorder="1" applyAlignment="1">
      <alignment horizontal="center" wrapText="1"/>
    </xf>
    <xf numFmtId="0" fontId="5" fillId="6" borderId="35" xfId="4" applyNumberFormat="1" applyFont="1" applyFill="1" applyBorder="1" applyAlignment="1">
      <alignment horizontal="center"/>
    </xf>
    <xf numFmtId="10" fontId="0" fillId="0" borderId="0" xfId="0" applyNumberFormat="1" applyFill="1"/>
    <xf numFmtId="0" fontId="3" fillId="9" borderId="0" xfId="0" applyFont="1" applyFill="1"/>
    <xf numFmtId="0" fontId="3" fillId="0" borderId="2" xfId="0" applyFont="1" applyBorder="1"/>
    <xf numFmtId="0" fontId="0" fillId="10" borderId="2" xfId="0" applyFill="1" applyBorder="1"/>
    <xf numFmtId="14" fontId="0" fillId="0" borderId="0" xfId="0" applyNumberFormat="1"/>
    <xf numFmtId="0" fontId="3" fillId="0" borderId="0" xfId="0" applyFont="1"/>
    <xf numFmtId="0" fontId="6" fillId="7" borderId="9" xfId="26" applyFont="1" applyFill="1" applyBorder="1" applyAlignment="1">
      <alignment horizontal="center" wrapText="1"/>
    </xf>
    <xf numFmtId="0" fontId="5" fillId="6" borderId="42" xfId="0" applyFont="1" applyFill="1" applyBorder="1" applyAlignment="1">
      <alignment horizontal="center" vertical="center"/>
    </xf>
    <xf numFmtId="0" fontId="5" fillId="6" borderId="34" xfId="0" applyFont="1" applyFill="1" applyBorder="1" applyAlignment="1">
      <alignment horizontal="center" vertical="center"/>
    </xf>
    <xf numFmtId="0" fontId="5" fillId="6" borderId="29" xfId="0" applyFont="1" applyFill="1" applyBorder="1" applyAlignment="1">
      <alignment horizontal="center" vertical="center"/>
    </xf>
    <xf numFmtId="0" fontId="5" fillId="6" borderId="30" xfId="0" applyFont="1" applyFill="1" applyBorder="1" applyAlignment="1">
      <alignment horizontal="center" vertical="center"/>
    </xf>
    <xf numFmtId="0" fontId="5" fillId="6" borderId="32" xfId="0" applyFont="1" applyFill="1" applyBorder="1" applyAlignment="1">
      <alignment horizontal="center" vertical="center"/>
    </xf>
    <xf numFmtId="0" fontId="5" fillId="6" borderId="43" xfId="0" applyFont="1" applyFill="1" applyBorder="1" applyAlignment="1">
      <alignment horizontal="center" vertical="center"/>
    </xf>
    <xf numFmtId="0" fontId="6" fillId="7" borderId="9" xfId="0" applyFont="1" applyFill="1" applyBorder="1" applyAlignment="1">
      <alignment horizontal="center" wrapText="1"/>
    </xf>
    <xf numFmtId="0" fontId="5" fillId="6" borderId="47" xfId="0" applyFont="1" applyFill="1" applyBorder="1" applyAlignment="1">
      <alignment horizontal="center"/>
    </xf>
    <xf numFmtId="164" fontId="6" fillId="7" borderId="9" xfId="0" applyNumberFormat="1" applyFont="1" applyFill="1" applyBorder="1" applyAlignment="1">
      <alignment horizontal="center" wrapText="1"/>
    </xf>
    <xf numFmtId="164" fontId="6" fillId="7" borderId="11" xfId="0" applyNumberFormat="1" applyFont="1" applyFill="1" applyBorder="1" applyAlignment="1">
      <alignment horizontal="center" wrapText="1"/>
    </xf>
    <xf numFmtId="10" fontId="5" fillId="6" borderId="34" xfId="27" applyNumberFormat="1" applyFont="1" applyFill="1" applyBorder="1" applyAlignment="1">
      <alignment vertical="top" wrapText="1"/>
    </xf>
    <xf numFmtId="10" fontId="5" fillId="6" borderId="39" xfId="27" applyNumberFormat="1" applyFont="1" applyFill="1" applyBorder="1" applyAlignment="1">
      <alignment vertical="top" wrapText="1"/>
    </xf>
    <xf numFmtId="10" fontId="5" fillId="6" borderId="30" xfId="27" applyNumberFormat="1" applyFont="1" applyFill="1" applyBorder="1" applyAlignment="1">
      <alignment vertical="top" wrapText="1"/>
    </xf>
    <xf numFmtId="10" fontId="5" fillId="6" borderId="37" xfId="27" applyNumberFormat="1" applyFont="1" applyFill="1" applyBorder="1" applyAlignment="1">
      <alignment vertical="top" wrapText="1"/>
    </xf>
    <xf numFmtId="10" fontId="5" fillId="6" borderId="30" xfId="27" applyNumberFormat="1" applyFont="1" applyFill="1" applyBorder="1" applyAlignment="1">
      <alignment horizontal="right" vertical="top" wrapText="1"/>
    </xf>
    <xf numFmtId="10" fontId="5" fillId="6" borderId="37" xfId="27" applyNumberFormat="1" applyFont="1" applyFill="1" applyBorder="1" applyAlignment="1">
      <alignment horizontal="right" vertical="top" wrapText="1"/>
    </xf>
    <xf numFmtId="10" fontId="5" fillId="6" borderId="47" xfId="0" applyNumberFormat="1" applyFont="1" applyFill="1" applyBorder="1"/>
    <xf numFmtId="0" fontId="5" fillId="6" borderId="40" xfId="0" applyFont="1" applyFill="1" applyBorder="1"/>
    <xf numFmtId="44" fontId="6" fillId="7" borderId="48" xfId="4" applyFont="1" applyFill="1" applyBorder="1" applyAlignment="1">
      <alignment horizontal="center" wrapText="1"/>
    </xf>
    <xf numFmtId="0" fontId="5" fillId="6" borderId="44" xfId="0" applyFont="1" applyFill="1" applyBorder="1" applyAlignment="1">
      <alignment horizontal="center"/>
    </xf>
    <xf numFmtId="164" fontId="6" fillId="7" borderId="9" xfId="26" applyNumberFormat="1" applyFont="1" applyFill="1" applyBorder="1" applyAlignment="1">
      <alignment horizontal="center" wrapText="1"/>
    </xf>
    <xf numFmtId="165" fontId="6" fillId="7" borderId="11" xfId="4" applyNumberFormat="1" applyFont="1" applyFill="1" applyBorder="1" applyAlignment="1">
      <alignment horizontal="center" wrapText="1"/>
    </xf>
    <xf numFmtId="44" fontId="6" fillId="7" borderId="9" xfId="4" applyFont="1" applyFill="1" applyBorder="1" applyAlignment="1">
      <alignment horizontal="center" wrapText="1"/>
    </xf>
    <xf numFmtId="44" fontId="6" fillId="7" borderId="11" xfId="4" applyFont="1" applyFill="1" applyBorder="1" applyAlignment="1">
      <alignment horizontal="center" wrapText="1"/>
    </xf>
    <xf numFmtId="0" fontId="5" fillId="6" borderId="34" xfId="4" applyNumberFormat="1" applyFont="1" applyFill="1" applyBorder="1"/>
    <xf numFmtId="0" fontId="5" fillId="6" borderId="39" xfId="0" applyFont="1" applyFill="1" applyBorder="1" applyAlignment="1">
      <alignment horizontal="center"/>
    </xf>
    <xf numFmtId="0" fontId="5" fillId="6" borderId="30" xfId="4" applyNumberFormat="1" applyFont="1" applyFill="1" applyBorder="1"/>
    <xf numFmtId="0" fontId="5" fillId="6" borderId="37" xfId="0" applyFont="1" applyFill="1" applyBorder="1" applyAlignment="1">
      <alignment horizontal="center"/>
    </xf>
    <xf numFmtId="0" fontId="5" fillId="6" borderId="30" xfId="4" applyNumberFormat="1" applyFont="1" applyFill="1" applyBorder="1" applyAlignment="1">
      <alignment horizontal="center"/>
    </xf>
    <xf numFmtId="9" fontId="5" fillId="6" borderId="30" xfId="27" applyFont="1" applyFill="1" applyBorder="1"/>
    <xf numFmtId="9" fontId="5" fillId="6" borderId="30" xfId="27" applyFont="1" applyFill="1" applyBorder="1" applyAlignment="1">
      <alignment horizontal="center"/>
    </xf>
    <xf numFmtId="9" fontId="5" fillId="6" borderId="47" xfId="27" applyFont="1" applyFill="1" applyBorder="1"/>
    <xf numFmtId="0" fontId="5" fillId="6" borderId="40" xfId="0" applyFont="1" applyFill="1" applyBorder="1" applyAlignment="1">
      <alignment horizontal="center"/>
    </xf>
    <xf numFmtId="0" fontId="5" fillId="6" borderId="41" xfId="0" applyFont="1" applyFill="1" applyBorder="1" applyAlignment="1">
      <alignment horizontal="center"/>
    </xf>
    <xf numFmtId="0" fontId="5" fillId="6" borderId="49" xfId="0" applyFont="1" applyFill="1" applyBorder="1" applyAlignment="1">
      <alignment horizontal="center"/>
    </xf>
    <xf numFmtId="0" fontId="5" fillId="6" borderId="29" xfId="4" applyNumberFormat="1" applyFont="1" applyFill="1" applyBorder="1"/>
    <xf numFmtId="0" fontId="5" fillId="6" borderId="36" xfId="0" applyFont="1" applyFill="1" applyBorder="1" applyAlignment="1">
      <alignment horizontal="center"/>
    </xf>
    <xf numFmtId="10" fontId="5" fillId="6" borderId="29" xfId="27" applyNumberFormat="1" applyFont="1" applyFill="1" applyBorder="1" applyAlignment="1">
      <alignment vertical="top" wrapText="1"/>
    </xf>
    <xf numFmtId="10" fontId="5" fillId="6" borderId="36" xfId="27" applyNumberFormat="1" applyFont="1" applyFill="1" applyBorder="1" applyAlignment="1">
      <alignment vertical="top" wrapText="1"/>
    </xf>
    <xf numFmtId="0" fontId="5" fillId="6" borderId="47" xfId="4" applyNumberFormat="1" applyFont="1" applyFill="1" applyBorder="1" applyAlignment="1">
      <alignment horizontal="center"/>
    </xf>
    <xf numFmtId="0" fontId="5" fillId="6" borderId="33" xfId="4" applyNumberFormat="1" applyFont="1" applyFill="1" applyBorder="1" applyAlignment="1">
      <alignment horizontal="center"/>
    </xf>
    <xf numFmtId="10" fontId="5" fillId="6" borderId="47" xfId="27" applyNumberFormat="1" applyFont="1" applyFill="1" applyBorder="1" applyAlignment="1">
      <alignment vertical="top" wrapText="1"/>
    </xf>
    <xf numFmtId="10" fontId="5" fillId="6" borderId="40" xfId="27" applyNumberFormat="1" applyFont="1" applyFill="1" applyBorder="1" applyAlignment="1">
      <alignment vertical="top" wrapText="1"/>
    </xf>
    <xf numFmtId="0" fontId="5" fillId="6" borderId="47" xfId="4" applyNumberFormat="1" applyFont="1" applyFill="1" applyBorder="1"/>
    <xf numFmtId="9" fontId="5" fillId="6" borderId="40" xfId="27" applyNumberFormat="1" applyFont="1" applyFill="1" applyBorder="1" applyAlignment="1">
      <alignment vertical="top" wrapText="1"/>
    </xf>
    <xf numFmtId="164" fontId="5" fillId="0" borderId="25" xfId="27" applyNumberFormat="1" applyFont="1" applyFill="1" applyBorder="1" applyAlignment="1">
      <alignment horizontal="center"/>
    </xf>
    <xf numFmtId="9" fontId="5" fillId="6" borderId="29" xfId="27" applyFont="1" applyFill="1" applyBorder="1" applyAlignment="1">
      <alignment horizontal="center"/>
    </xf>
    <xf numFmtId="9" fontId="5" fillId="6" borderId="31" xfId="27" applyFont="1" applyFill="1" applyBorder="1" applyAlignment="1">
      <alignment horizontal="center"/>
    </xf>
    <xf numFmtId="0" fontId="5" fillId="6" borderId="38" xfId="0" applyFont="1" applyFill="1" applyBorder="1" applyAlignment="1">
      <alignment horizontal="center"/>
    </xf>
    <xf numFmtId="164" fontId="5" fillId="0" borderId="27" xfId="27" applyNumberFormat="1" applyFont="1" applyFill="1" applyBorder="1" applyAlignment="1">
      <alignment horizontal="center"/>
    </xf>
    <xf numFmtId="10" fontId="5" fillId="6" borderId="31" xfId="27" applyNumberFormat="1" applyFont="1" applyFill="1" applyBorder="1" applyAlignment="1">
      <alignment vertical="top" wrapText="1"/>
    </xf>
    <xf numFmtId="10" fontId="5" fillId="6" borderId="38" xfId="27" applyNumberFormat="1" applyFont="1" applyFill="1" applyBorder="1" applyAlignment="1">
      <alignment vertical="top" wrapText="1"/>
    </xf>
    <xf numFmtId="9" fontId="5" fillId="6" borderId="32" xfId="27" applyFont="1" applyFill="1" applyBorder="1"/>
    <xf numFmtId="0" fontId="5" fillId="6" borderId="50" xfId="0" applyFont="1" applyFill="1" applyBorder="1" applyAlignment="1">
      <alignment horizontal="center"/>
    </xf>
    <xf numFmtId="10" fontId="5" fillId="6" borderId="32" xfId="27" applyNumberFormat="1" applyFont="1" applyFill="1" applyBorder="1" applyAlignment="1">
      <alignment vertical="top" wrapText="1"/>
    </xf>
    <xf numFmtId="10" fontId="5" fillId="6" borderId="50" xfId="27" applyNumberFormat="1" applyFont="1" applyFill="1" applyBorder="1" applyAlignment="1">
      <alignment vertical="top" wrapText="1"/>
    </xf>
    <xf numFmtId="9" fontId="5" fillId="6" borderId="31" xfId="27" applyFont="1" applyFill="1" applyBorder="1"/>
    <xf numFmtId="0" fontId="5" fillId="6" borderId="34" xfId="4" applyNumberFormat="1" applyFont="1" applyFill="1" applyBorder="1" applyAlignment="1">
      <alignment horizontal="center"/>
    </xf>
    <xf numFmtId="0" fontId="5" fillId="0" borderId="39" xfId="0" applyFont="1" applyFill="1" applyBorder="1" applyAlignment="1">
      <alignment horizontal="center"/>
    </xf>
    <xf numFmtId="0" fontId="5" fillId="6" borderId="31" xfId="4" applyNumberFormat="1" applyFont="1" applyFill="1" applyBorder="1" applyAlignment="1">
      <alignment horizontal="center"/>
    </xf>
    <xf numFmtId="0" fontId="5" fillId="6" borderId="47" xfId="0" applyFont="1" applyFill="1" applyBorder="1" applyAlignment="1">
      <alignment horizontal="center" vertical="center"/>
    </xf>
    <xf numFmtId="0" fontId="5" fillId="6" borderId="31" xfId="0" applyFont="1" applyFill="1" applyBorder="1" applyAlignment="1">
      <alignment horizontal="center" vertical="center"/>
    </xf>
    <xf numFmtId="0" fontId="6" fillId="7" borderId="51" xfId="0" applyFont="1" applyFill="1" applyBorder="1" applyAlignment="1">
      <alignment horizontal="center" wrapText="1"/>
    </xf>
    <xf numFmtId="9" fontId="5" fillId="6" borderId="29" xfId="1" applyNumberFormat="1" applyFont="1" applyFill="1" applyBorder="1" applyAlignment="1">
      <alignment horizontal="center"/>
    </xf>
    <xf numFmtId="9" fontId="5" fillId="6" borderId="36" xfId="1" applyNumberFormat="1" applyFont="1" applyFill="1" applyBorder="1" applyAlignment="1">
      <alignment horizontal="center"/>
    </xf>
    <xf numFmtId="9" fontId="5" fillId="6" borderId="30" xfId="1" applyNumberFormat="1" applyFont="1" applyFill="1" applyBorder="1" applyAlignment="1">
      <alignment horizontal="center"/>
    </xf>
    <xf numFmtId="9" fontId="5" fillId="6" borderId="37" xfId="1" applyNumberFormat="1" applyFont="1" applyFill="1" applyBorder="1" applyAlignment="1">
      <alignment horizontal="center"/>
    </xf>
    <xf numFmtId="9" fontId="22" fillId="6" borderId="30" xfId="1" applyNumberFormat="1" applyFont="1" applyFill="1" applyBorder="1" applyAlignment="1">
      <alignment horizontal="center"/>
    </xf>
    <xf numFmtId="9" fontId="22" fillId="6" borderId="37" xfId="1" applyNumberFormat="1" applyFont="1" applyFill="1" applyBorder="1" applyAlignment="1">
      <alignment horizontal="center"/>
    </xf>
    <xf numFmtId="9" fontId="5" fillId="6" borderId="31" xfId="1" applyNumberFormat="1" applyFont="1" applyFill="1" applyBorder="1" applyAlignment="1">
      <alignment horizontal="center"/>
    </xf>
    <xf numFmtId="9" fontId="5" fillId="6" borderId="38" xfId="1" applyNumberFormat="1" applyFont="1" applyFill="1" applyBorder="1" applyAlignment="1">
      <alignment horizontal="center"/>
    </xf>
    <xf numFmtId="9" fontId="5" fillId="6" borderId="34" xfId="1" applyNumberFormat="1" applyFont="1" applyFill="1" applyBorder="1" applyAlignment="1">
      <alignment horizontal="center"/>
    </xf>
    <xf numFmtId="9" fontId="5" fillId="6" borderId="39" xfId="1" applyNumberFormat="1" applyFont="1" applyFill="1" applyBorder="1" applyAlignment="1">
      <alignment horizontal="center"/>
    </xf>
    <xf numFmtId="9" fontId="22" fillId="6" borderId="31" xfId="1" applyNumberFormat="1" applyFont="1" applyFill="1" applyBorder="1" applyAlignment="1">
      <alignment horizontal="center"/>
    </xf>
    <xf numFmtId="9" fontId="22" fillId="6" borderId="38" xfId="1" applyNumberFormat="1" applyFont="1" applyFill="1" applyBorder="1" applyAlignment="1">
      <alignment horizontal="center"/>
    </xf>
    <xf numFmtId="9" fontId="5" fillId="6" borderId="47" xfId="0" applyNumberFormat="1" applyFont="1" applyFill="1" applyBorder="1" applyAlignment="1">
      <alignment horizontal="center"/>
    </xf>
    <xf numFmtId="9" fontId="5" fillId="6" borderId="40" xfId="0" applyNumberFormat="1" applyFont="1" applyFill="1" applyBorder="1" applyAlignment="1">
      <alignment horizontal="center"/>
    </xf>
    <xf numFmtId="166" fontId="5" fillId="6" borderId="36" xfId="4" applyNumberFormat="1" applyFont="1" applyFill="1" applyBorder="1" applyAlignment="1">
      <alignment horizontal="center"/>
    </xf>
    <xf numFmtId="166" fontId="5" fillId="6" borderId="37" xfId="1" applyNumberFormat="1" applyFont="1" applyFill="1" applyBorder="1" applyAlignment="1">
      <alignment horizontal="center"/>
    </xf>
    <xf numFmtId="166" fontId="5" fillId="6" borderId="38" xfId="1" applyNumberFormat="1" applyFont="1" applyFill="1" applyBorder="1" applyAlignment="1">
      <alignment horizontal="center"/>
    </xf>
    <xf numFmtId="166" fontId="5" fillId="6" borderId="39" xfId="1" applyNumberFormat="1" applyFont="1" applyFill="1" applyBorder="1" applyAlignment="1">
      <alignment horizontal="center"/>
    </xf>
    <xf numFmtId="166" fontId="5" fillId="6" borderId="49" xfId="1" applyNumberFormat="1" applyFont="1" applyFill="1" applyBorder="1" applyAlignment="1">
      <alignment horizontal="center"/>
    </xf>
    <xf numFmtId="166" fontId="5" fillId="6" borderId="36" xfId="1" applyNumberFormat="1" applyFont="1" applyFill="1" applyBorder="1" applyAlignment="1">
      <alignment horizontal="center"/>
    </xf>
    <xf numFmtId="9" fontId="22" fillId="6" borderId="34" xfId="1" applyNumberFormat="1" applyFont="1" applyFill="1" applyBorder="1" applyAlignment="1">
      <alignment horizontal="center"/>
    </xf>
    <xf numFmtId="9" fontId="22" fillId="6" borderId="35" xfId="1" applyNumberFormat="1" applyFont="1" applyFill="1" applyBorder="1" applyAlignment="1">
      <alignment horizontal="center"/>
    </xf>
    <xf numFmtId="9" fontId="22" fillId="6" borderId="39" xfId="1" applyNumberFormat="1" applyFont="1" applyFill="1" applyBorder="1" applyAlignment="1">
      <alignment horizontal="center"/>
    </xf>
    <xf numFmtId="9" fontId="5" fillId="6" borderId="46" xfId="1" applyNumberFormat="1" applyFont="1" applyFill="1" applyBorder="1" applyAlignment="1">
      <alignment horizontal="center"/>
    </xf>
    <xf numFmtId="9" fontId="5" fillId="6" borderId="41" xfId="1" applyNumberFormat="1" applyFont="1" applyFill="1" applyBorder="1" applyAlignment="1">
      <alignment horizontal="center"/>
    </xf>
    <xf numFmtId="9" fontId="5" fillId="6" borderId="49" xfId="1" applyNumberFormat="1" applyFont="1" applyFill="1" applyBorder="1" applyAlignment="1">
      <alignment horizontal="center"/>
    </xf>
    <xf numFmtId="166" fontId="5" fillId="6" borderId="40" xfId="1" applyNumberFormat="1" applyFont="1" applyFill="1" applyBorder="1" applyAlignment="1">
      <alignment horizontal="center"/>
    </xf>
    <xf numFmtId="9" fontId="22" fillId="6" borderId="47" xfId="1" applyNumberFormat="1" applyFont="1" applyFill="1" applyBorder="1" applyAlignment="1">
      <alignment horizontal="center"/>
    </xf>
    <xf numFmtId="9" fontId="22" fillId="6" borderId="33" xfId="1" applyNumberFormat="1" applyFont="1" applyFill="1" applyBorder="1" applyAlignment="1">
      <alignment horizontal="center"/>
    </xf>
    <xf numFmtId="9" fontId="22" fillId="6" borderId="40" xfId="1" applyNumberFormat="1" applyFont="1" applyFill="1" applyBorder="1" applyAlignment="1">
      <alignment horizontal="center"/>
    </xf>
    <xf numFmtId="9" fontId="5" fillId="6" borderId="47" xfId="1" applyNumberFormat="1" applyFont="1" applyFill="1" applyBorder="1" applyAlignment="1">
      <alignment horizontal="center"/>
    </xf>
    <xf numFmtId="9" fontId="5" fillId="6" borderId="33" xfId="1" applyNumberFormat="1" applyFont="1" applyFill="1" applyBorder="1" applyAlignment="1">
      <alignment horizontal="center"/>
    </xf>
    <xf numFmtId="9" fontId="5" fillId="6" borderId="40" xfId="1" applyNumberFormat="1" applyFont="1" applyFill="1" applyBorder="1" applyAlignment="1">
      <alignment horizontal="center"/>
    </xf>
    <xf numFmtId="0" fontId="5" fillId="6" borderId="33" xfId="0" applyFont="1" applyFill="1" applyBorder="1" applyAlignment="1">
      <alignment vertical="center"/>
    </xf>
    <xf numFmtId="0" fontId="5" fillId="6" borderId="26" xfId="0" applyFont="1" applyFill="1" applyBorder="1" applyAlignment="1">
      <alignment vertical="center"/>
    </xf>
    <xf numFmtId="0" fontId="5" fillId="6" borderId="46" xfId="0" applyFont="1" applyFill="1" applyBorder="1" applyAlignment="1">
      <alignment horizontal="center" vertical="center"/>
    </xf>
    <xf numFmtId="0" fontId="5" fillId="6" borderId="43" xfId="0" applyFont="1" applyFill="1" applyBorder="1" applyAlignment="1">
      <alignment horizontal="center" vertical="center"/>
    </xf>
    <xf numFmtId="0" fontId="5" fillId="6" borderId="34" xfId="0" applyFont="1" applyFill="1" applyBorder="1" applyAlignment="1">
      <alignment horizontal="center" vertical="center"/>
    </xf>
    <xf numFmtId="0" fontId="5" fillId="12" borderId="30" xfId="0" applyFont="1" applyFill="1" applyBorder="1" applyAlignment="1">
      <alignment horizontal="center" vertical="center"/>
    </xf>
    <xf numFmtId="0" fontId="5" fillId="12" borderId="26" xfId="0" applyFont="1" applyFill="1" applyBorder="1" applyAlignment="1">
      <alignment vertical="center"/>
    </xf>
    <xf numFmtId="0" fontId="5" fillId="12" borderId="26" xfId="0" applyFont="1" applyFill="1" applyBorder="1" applyAlignment="1">
      <alignment horizontal="center"/>
    </xf>
    <xf numFmtId="0" fontId="5" fillId="12" borderId="37" xfId="0" applyFont="1" applyFill="1" applyBorder="1" applyAlignment="1">
      <alignment horizontal="center"/>
    </xf>
    <xf numFmtId="166" fontId="5" fillId="12" borderId="37" xfId="1" applyNumberFormat="1" applyFont="1" applyFill="1" applyBorder="1" applyAlignment="1">
      <alignment horizontal="center"/>
    </xf>
    <xf numFmtId="9" fontId="22" fillId="12" borderId="30" xfId="1" applyNumberFormat="1" applyFont="1" applyFill="1" applyBorder="1" applyAlignment="1">
      <alignment horizontal="center"/>
    </xf>
    <xf numFmtId="9" fontId="22" fillId="12" borderId="26" xfId="1" applyNumberFormat="1" applyFont="1" applyFill="1" applyBorder="1" applyAlignment="1">
      <alignment horizontal="center"/>
    </xf>
    <xf numFmtId="9" fontId="22" fillId="12" borderId="37" xfId="1" applyNumberFormat="1" applyFont="1" applyFill="1" applyBorder="1" applyAlignment="1">
      <alignment horizontal="center"/>
    </xf>
    <xf numFmtId="0" fontId="5" fillId="12" borderId="46" xfId="0" applyFont="1" applyFill="1" applyBorder="1" applyAlignment="1">
      <alignment horizontal="center" vertical="center"/>
    </xf>
    <xf numFmtId="0" fontId="5" fillId="13" borderId="46" xfId="0" applyFont="1" applyFill="1" applyBorder="1" applyAlignment="1">
      <alignment horizontal="center" vertical="center"/>
    </xf>
    <xf numFmtId="0" fontId="5" fillId="13" borderId="26" xfId="0" applyFont="1" applyFill="1" applyBorder="1" applyAlignment="1">
      <alignment vertical="center"/>
    </xf>
    <xf numFmtId="0" fontId="5" fillId="13" borderId="26" xfId="0" applyFont="1" applyFill="1" applyBorder="1" applyAlignment="1">
      <alignment horizontal="center"/>
    </xf>
    <xf numFmtId="0" fontId="5" fillId="13" borderId="37" xfId="0" applyFont="1" applyFill="1" applyBorder="1" applyAlignment="1">
      <alignment horizontal="center"/>
    </xf>
    <xf numFmtId="166" fontId="5" fillId="13" borderId="37" xfId="1" applyNumberFormat="1" applyFont="1" applyFill="1" applyBorder="1" applyAlignment="1">
      <alignment horizontal="center"/>
    </xf>
    <xf numFmtId="9" fontId="22" fillId="13" borderId="30" xfId="1" applyNumberFormat="1" applyFont="1" applyFill="1" applyBorder="1" applyAlignment="1">
      <alignment horizontal="center"/>
    </xf>
    <xf numFmtId="9" fontId="22" fillId="13" borderId="26" xfId="1" applyNumberFormat="1" applyFont="1" applyFill="1" applyBorder="1" applyAlignment="1">
      <alignment horizontal="center"/>
    </xf>
    <xf numFmtId="9" fontId="22" fillId="13" borderId="37" xfId="1" applyNumberFormat="1" applyFont="1" applyFill="1" applyBorder="1" applyAlignment="1">
      <alignment horizontal="center"/>
    </xf>
    <xf numFmtId="167" fontId="5" fillId="6" borderId="29" xfId="27" applyNumberFormat="1" applyFont="1" applyFill="1" applyBorder="1" applyAlignment="1">
      <alignment horizontal="center" vertical="top" wrapText="1"/>
    </xf>
    <xf numFmtId="167" fontId="5" fillId="6" borderId="25" xfId="27" applyNumberFormat="1" applyFont="1" applyFill="1" applyBorder="1" applyAlignment="1">
      <alignment horizontal="center" vertical="top" wrapText="1"/>
    </xf>
    <xf numFmtId="167" fontId="5" fillId="6" borderId="30" xfId="27" applyNumberFormat="1" applyFont="1" applyFill="1" applyBorder="1" applyAlignment="1">
      <alignment horizontal="center" vertical="top" wrapText="1"/>
    </xf>
    <xf numFmtId="167" fontId="5" fillId="6" borderId="26" xfId="27" applyNumberFormat="1" applyFont="1" applyFill="1" applyBorder="1" applyAlignment="1">
      <alignment horizontal="center" vertical="top" wrapText="1"/>
    </xf>
    <xf numFmtId="167" fontId="5" fillId="12" borderId="30" xfId="27" applyNumberFormat="1" applyFont="1" applyFill="1" applyBorder="1" applyAlignment="1">
      <alignment horizontal="center" vertical="top" wrapText="1"/>
    </xf>
    <xf numFmtId="167" fontId="5" fillId="12" borderId="26" xfId="27" applyNumberFormat="1" applyFont="1" applyFill="1" applyBorder="1" applyAlignment="1">
      <alignment horizontal="center" vertical="top" wrapText="1"/>
    </xf>
    <xf numFmtId="167" fontId="5" fillId="13" borderId="30" xfId="27" applyNumberFormat="1" applyFont="1" applyFill="1" applyBorder="1" applyAlignment="1">
      <alignment horizontal="center" vertical="top" wrapText="1"/>
    </xf>
    <xf numFmtId="167" fontId="5" fillId="13" borderId="26" xfId="27" applyNumberFormat="1" applyFont="1" applyFill="1" applyBorder="1" applyAlignment="1">
      <alignment horizontal="center" vertical="top" wrapText="1"/>
    </xf>
    <xf numFmtId="167" fontId="5" fillId="6" borderId="46" xfId="27" applyNumberFormat="1" applyFont="1" applyFill="1" applyBorder="1" applyAlignment="1">
      <alignment horizontal="center" vertical="top" wrapText="1"/>
    </xf>
    <xf numFmtId="167" fontId="5" fillId="6" borderId="41" xfId="27" applyNumberFormat="1" applyFont="1" applyFill="1" applyBorder="1" applyAlignment="1">
      <alignment horizontal="center" vertical="top" wrapText="1"/>
    </xf>
    <xf numFmtId="167" fontId="5" fillId="6" borderId="47" xfId="27" applyNumberFormat="1" applyFont="1" applyFill="1" applyBorder="1" applyAlignment="1">
      <alignment horizontal="center" vertical="top" wrapText="1"/>
    </xf>
    <xf numFmtId="167" fontId="5" fillId="6" borderId="33" xfId="27" applyNumberFormat="1" applyFont="1" applyFill="1" applyBorder="1" applyAlignment="1">
      <alignment horizontal="center" vertical="top" wrapText="1"/>
    </xf>
    <xf numFmtId="167" fontId="5" fillId="6" borderId="42" xfId="27" applyNumberFormat="1" applyFont="1" applyFill="1" applyBorder="1" applyAlignment="1">
      <alignment horizontal="center" vertical="top" wrapText="1"/>
    </xf>
    <xf numFmtId="167" fontId="5" fillId="6" borderId="45" xfId="27" applyNumberFormat="1" applyFont="1" applyFill="1" applyBorder="1" applyAlignment="1">
      <alignment horizontal="center" vertical="top" wrapText="1"/>
    </xf>
    <xf numFmtId="167" fontId="5" fillId="6" borderId="32" xfId="27" applyNumberFormat="1" applyFont="1" applyFill="1" applyBorder="1" applyAlignment="1">
      <alignment horizontal="center" vertical="top" wrapText="1"/>
    </xf>
    <xf numFmtId="167" fontId="5" fillId="6" borderId="28" xfId="27" applyNumberFormat="1" applyFont="1" applyFill="1" applyBorder="1" applyAlignment="1">
      <alignment horizontal="center" vertical="top" wrapText="1"/>
    </xf>
    <xf numFmtId="167" fontId="5" fillId="6" borderId="34" xfId="27" applyNumberFormat="1" applyFont="1" applyFill="1" applyBorder="1" applyAlignment="1">
      <alignment horizontal="center" vertical="top" wrapText="1"/>
    </xf>
    <xf numFmtId="167" fontId="5" fillId="6" borderId="35" xfId="27" applyNumberFormat="1" applyFont="1" applyFill="1" applyBorder="1" applyAlignment="1">
      <alignment horizontal="center" vertical="top" wrapText="1"/>
    </xf>
    <xf numFmtId="167" fontId="5" fillId="6" borderId="31" xfId="27" applyNumberFormat="1" applyFont="1" applyFill="1" applyBorder="1" applyAlignment="1">
      <alignment horizontal="center" vertical="top" wrapText="1"/>
    </xf>
    <xf numFmtId="167" fontId="5" fillId="6" borderId="27" xfId="27" applyNumberFormat="1" applyFont="1" applyFill="1" applyBorder="1" applyAlignment="1">
      <alignment horizontal="center" vertical="top" wrapText="1"/>
    </xf>
    <xf numFmtId="167" fontId="5" fillId="6" borderId="47" xfId="0" applyNumberFormat="1" applyFont="1" applyFill="1" applyBorder="1" applyAlignment="1">
      <alignment horizontal="center"/>
    </xf>
    <xf numFmtId="167" fontId="5" fillId="6" borderId="33" xfId="0" applyNumberFormat="1" applyFont="1" applyFill="1" applyBorder="1" applyAlignment="1">
      <alignment horizontal="center"/>
    </xf>
    <xf numFmtId="0" fontId="5" fillId="6" borderId="39" xfId="4" applyNumberFormat="1" applyFont="1" applyFill="1" applyBorder="1" applyAlignment="1">
      <alignment horizontal="center"/>
    </xf>
    <xf numFmtId="0" fontId="5" fillId="6" borderId="37" xfId="4" applyNumberFormat="1" applyFont="1" applyFill="1" applyBorder="1" applyAlignment="1">
      <alignment horizontal="center"/>
    </xf>
    <xf numFmtId="0" fontId="5" fillId="6" borderId="40" xfId="4" applyNumberFormat="1" applyFont="1" applyFill="1" applyBorder="1" applyAlignment="1">
      <alignment horizontal="center"/>
    </xf>
    <xf numFmtId="0" fontId="5" fillId="6" borderId="36" xfId="4" applyNumberFormat="1" applyFont="1" applyFill="1" applyBorder="1" applyAlignment="1">
      <alignment horizontal="center"/>
    </xf>
    <xf numFmtId="0" fontId="5" fillId="6" borderId="38" xfId="4" applyNumberFormat="1" applyFont="1" applyFill="1" applyBorder="1" applyAlignment="1">
      <alignment horizontal="center"/>
    </xf>
    <xf numFmtId="0" fontId="5" fillId="6" borderId="50" xfId="4" applyNumberFormat="1" applyFont="1" applyFill="1" applyBorder="1" applyAlignment="1">
      <alignment horizontal="center"/>
    </xf>
    <xf numFmtId="0" fontId="5" fillId="6" borderId="40" xfId="0" applyNumberFormat="1" applyFont="1" applyFill="1" applyBorder="1" applyAlignment="1">
      <alignment horizontal="center"/>
    </xf>
    <xf numFmtId="168" fontId="5" fillId="6" borderId="34" xfId="4" applyNumberFormat="1" applyFont="1" applyFill="1" applyBorder="1"/>
    <xf numFmtId="168" fontId="5" fillId="6" borderId="35" xfId="4" applyNumberFormat="1" applyFont="1" applyFill="1" applyBorder="1"/>
    <xf numFmtId="168" fontId="5" fillId="6" borderId="39" xfId="4" applyNumberFormat="1" applyFont="1" applyFill="1" applyBorder="1"/>
    <xf numFmtId="168" fontId="5" fillId="6" borderId="25" xfId="0" applyNumberFormat="1" applyFont="1" applyFill="1" applyBorder="1"/>
    <xf numFmtId="168" fontId="5" fillId="6" borderId="36" xfId="0" applyNumberFormat="1" applyFont="1" applyFill="1" applyBorder="1"/>
    <xf numFmtId="168" fontId="5" fillId="6" borderId="30" xfId="4" applyNumberFormat="1" applyFont="1" applyFill="1" applyBorder="1"/>
    <xf numFmtId="168" fontId="5" fillId="6" borderId="26" xfId="4" applyNumberFormat="1" applyFont="1" applyFill="1" applyBorder="1"/>
    <xf numFmtId="168" fontId="5" fillId="6" borderId="37" xfId="4" applyNumberFormat="1" applyFont="1" applyFill="1" applyBorder="1"/>
    <xf numFmtId="168" fontId="5" fillId="6" borderId="26" xfId="0" applyNumberFormat="1" applyFont="1" applyFill="1" applyBorder="1"/>
    <xf numFmtId="168" fontId="5" fillId="6" borderId="37" xfId="0" applyNumberFormat="1" applyFont="1" applyFill="1" applyBorder="1"/>
    <xf numFmtId="168" fontId="5" fillId="6" borderId="47" xfId="4" applyNumberFormat="1" applyFont="1" applyFill="1" applyBorder="1"/>
    <xf numFmtId="168" fontId="5" fillId="6" borderId="33" xfId="4" applyNumberFormat="1" applyFont="1" applyFill="1" applyBorder="1"/>
    <xf numFmtId="168" fontId="5" fillId="6" borderId="40" xfId="4" applyNumberFormat="1" applyFont="1" applyFill="1" applyBorder="1"/>
    <xf numFmtId="168" fontId="5" fillId="6" borderId="41" xfId="0" applyNumberFormat="1" applyFont="1" applyFill="1" applyBorder="1"/>
    <xf numFmtId="168" fontId="5" fillId="6" borderId="29" xfId="4" applyNumberFormat="1" applyFont="1" applyFill="1" applyBorder="1"/>
    <xf numFmtId="168" fontId="5" fillId="6" borderId="25" xfId="4" applyNumberFormat="1" applyFont="1" applyFill="1" applyBorder="1"/>
    <xf numFmtId="168" fontId="5" fillId="6" borderId="36" xfId="4" applyNumberFormat="1" applyFont="1" applyFill="1" applyBorder="1"/>
    <xf numFmtId="168" fontId="22" fillId="6" borderId="25" xfId="0" applyNumberFormat="1" applyFont="1" applyFill="1" applyBorder="1"/>
    <xf numFmtId="168" fontId="5" fillId="6" borderId="35" xfId="0" applyNumberFormat="1" applyFont="1" applyFill="1" applyBorder="1"/>
    <xf numFmtId="168" fontId="5" fillId="6" borderId="39" xfId="0" applyNumberFormat="1" applyFont="1" applyFill="1" applyBorder="1"/>
    <xf numFmtId="168" fontId="5" fillId="6" borderId="33" xfId="0" applyNumberFormat="1" applyFont="1" applyFill="1" applyBorder="1"/>
    <xf numFmtId="168" fontId="5" fillId="6" borderId="40" xfId="0" applyNumberFormat="1" applyFont="1" applyFill="1" applyBorder="1"/>
    <xf numFmtId="168" fontId="5" fillId="6" borderId="31" xfId="4" applyNumberFormat="1" applyFont="1" applyFill="1" applyBorder="1"/>
    <xf numFmtId="168" fontId="5" fillId="6" borderId="27" xfId="4" applyNumberFormat="1" applyFont="1" applyFill="1" applyBorder="1"/>
    <xf numFmtId="168" fontId="5" fillId="6" borderId="38" xfId="4" applyNumberFormat="1" applyFont="1" applyFill="1" applyBorder="1"/>
    <xf numFmtId="168" fontId="5" fillId="6" borderId="27" xfId="0" applyNumberFormat="1" applyFont="1" applyFill="1" applyBorder="1"/>
    <xf numFmtId="168" fontId="5" fillId="6" borderId="38" xfId="0" applyNumberFormat="1" applyFont="1" applyFill="1" applyBorder="1"/>
    <xf numFmtId="168" fontId="23" fillId="0" borderId="34" xfId="5" applyNumberFormat="1" applyFont="1" applyBorder="1"/>
    <xf numFmtId="168" fontId="23" fillId="0" borderId="35" xfId="5" applyNumberFormat="1" applyFont="1" applyBorder="1"/>
    <xf numFmtId="168" fontId="5" fillId="6" borderId="32" xfId="4" applyNumberFormat="1" applyFont="1" applyFill="1" applyBorder="1"/>
    <xf numFmtId="168" fontId="5" fillId="6" borderId="28" xfId="4" applyNumberFormat="1" applyFont="1" applyFill="1" applyBorder="1"/>
    <xf numFmtId="168" fontId="5" fillId="6" borderId="50" xfId="4" applyNumberFormat="1" applyFont="1" applyFill="1" applyBorder="1"/>
    <xf numFmtId="168" fontId="23" fillId="0" borderId="32" xfId="5" applyNumberFormat="1" applyFont="1" applyBorder="1"/>
    <xf numFmtId="168" fontId="23" fillId="0" borderId="28" xfId="5" applyNumberFormat="1" applyFont="1" applyBorder="1"/>
    <xf numFmtId="168" fontId="23" fillId="0" borderId="30" xfId="5" applyNumberFormat="1" applyFont="1" applyBorder="1"/>
    <xf numFmtId="168" fontId="23" fillId="0" borderId="26" xfId="5" applyNumberFormat="1" applyFont="1" applyBorder="1"/>
    <xf numFmtId="9" fontId="22" fillId="6" borderId="30" xfId="27" applyFont="1" applyFill="1" applyBorder="1" applyAlignment="1">
      <alignment horizontal="center"/>
    </xf>
    <xf numFmtId="9" fontId="22" fillId="6" borderId="31" xfId="27" applyFont="1" applyFill="1" applyBorder="1" applyAlignment="1">
      <alignment horizontal="center"/>
    </xf>
    <xf numFmtId="164" fontId="22" fillId="0" borderId="25" xfId="27" applyNumberFormat="1" applyFont="1" applyFill="1" applyBorder="1" applyAlignment="1">
      <alignment horizontal="center"/>
    </xf>
    <xf numFmtId="164" fontId="22" fillId="0" borderId="26" xfId="27" applyNumberFormat="1" applyFont="1" applyFill="1" applyBorder="1" applyAlignment="1">
      <alignment horizontal="center"/>
    </xf>
    <xf numFmtId="0" fontId="6" fillId="7" borderId="48" xfId="26" applyFont="1" applyFill="1" applyBorder="1" applyAlignment="1">
      <alignment horizontal="center" wrapText="1"/>
    </xf>
    <xf numFmtId="168" fontId="5" fillId="6" borderId="44" xfId="4" applyNumberFormat="1" applyFont="1" applyFill="1" applyBorder="1"/>
    <xf numFmtId="168" fontId="5" fillId="6" borderId="56" xfId="4" applyNumberFormat="1" applyFont="1" applyFill="1" applyBorder="1"/>
    <xf numFmtId="168" fontId="5" fillId="6" borderId="57" xfId="4" applyNumberFormat="1" applyFont="1" applyFill="1" applyBorder="1"/>
    <xf numFmtId="168" fontId="5" fillId="6" borderId="58" xfId="4" applyNumberFormat="1" applyFont="1" applyFill="1" applyBorder="1"/>
    <xf numFmtId="168" fontId="5" fillId="6" borderId="59" xfId="4" applyNumberFormat="1" applyFont="1" applyFill="1" applyBorder="1"/>
    <xf numFmtId="168" fontId="5" fillId="6" borderId="60" xfId="4" applyNumberFormat="1" applyFont="1" applyFill="1" applyBorder="1"/>
    <xf numFmtId="0" fontId="6" fillId="7" borderId="61" xfId="26" applyFont="1" applyFill="1" applyBorder="1" applyAlignment="1">
      <alignment horizontal="center" wrapText="1"/>
    </xf>
    <xf numFmtId="0" fontId="6" fillId="7" borderId="51" xfId="26" applyFont="1" applyFill="1" applyBorder="1" applyAlignment="1">
      <alignment horizontal="center" wrapText="1"/>
    </xf>
    <xf numFmtId="0" fontId="6" fillId="7" borderId="55" xfId="26" applyFont="1" applyFill="1" applyBorder="1" applyAlignment="1">
      <alignment horizontal="center" wrapText="1"/>
    </xf>
    <xf numFmtId="168" fontId="5" fillId="6" borderId="29" xfId="0" applyNumberFormat="1" applyFont="1" applyFill="1" applyBorder="1"/>
    <xf numFmtId="168" fontId="5" fillId="6" borderId="30" xfId="0" applyNumberFormat="1" applyFont="1" applyFill="1" applyBorder="1"/>
    <xf numFmtId="168" fontId="5" fillId="6" borderId="46" xfId="0" applyNumberFormat="1" applyFont="1" applyFill="1" applyBorder="1"/>
    <xf numFmtId="168" fontId="5" fillId="6" borderId="49" xfId="0" applyNumberFormat="1" applyFont="1" applyFill="1" applyBorder="1"/>
    <xf numFmtId="168" fontId="22" fillId="6" borderId="29" xfId="0" applyNumberFormat="1" applyFont="1" applyFill="1" applyBorder="1"/>
    <xf numFmtId="168" fontId="22" fillId="6" borderId="36" xfId="0" applyNumberFormat="1" applyFont="1" applyFill="1" applyBorder="1"/>
    <xf numFmtId="168" fontId="5" fillId="6" borderId="34" xfId="0" applyNumberFormat="1" applyFont="1" applyFill="1" applyBorder="1"/>
    <xf numFmtId="168" fontId="5" fillId="6" borderId="47" xfId="0" applyNumberFormat="1" applyFont="1" applyFill="1" applyBorder="1"/>
    <xf numFmtId="168" fontId="5" fillId="6" borderId="31" xfId="0" applyNumberFormat="1" applyFont="1" applyFill="1" applyBorder="1"/>
    <xf numFmtId="168" fontId="5" fillId="6" borderId="41" xfId="4" applyNumberFormat="1" applyFont="1" applyFill="1" applyBorder="1"/>
    <xf numFmtId="168" fontId="5" fillId="6" borderId="49" xfId="4" applyNumberFormat="1" applyFont="1" applyFill="1" applyBorder="1"/>
    <xf numFmtId="0" fontId="5" fillId="6" borderId="46" xfId="4" applyNumberFormat="1" applyFont="1" applyFill="1" applyBorder="1"/>
    <xf numFmtId="0" fontId="5" fillId="11" borderId="0" xfId="0" applyFont="1" applyFill="1" applyBorder="1"/>
    <xf numFmtId="0" fontId="5" fillId="11" borderId="0" xfId="0" applyFont="1" applyFill="1" applyBorder="1" applyAlignment="1">
      <alignment horizontal="left" vertical="center"/>
    </xf>
    <xf numFmtId="0" fontId="5" fillId="11" borderId="0" xfId="0" applyFont="1" applyFill="1" applyBorder="1" applyAlignment="1">
      <alignment horizontal="left" vertical="center" wrapText="1"/>
    </xf>
    <xf numFmtId="164" fontId="0" fillId="11" borderId="0" xfId="0" applyNumberFormat="1" applyFill="1" applyAlignment="1">
      <alignment vertical="center"/>
    </xf>
    <xf numFmtId="164" fontId="0" fillId="11" borderId="0" xfId="0" applyNumberFormat="1" applyFill="1" applyBorder="1" applyAlignment="1">
      <alignment vertical="center"/>
    </xf>
    <xf numFmtId="0" fontId="22" fillId="11" borderId="0" xfId="0" applyFont="1" applyFill="1" applyBorder="1" applyAlignment="1">
      <alignment horizontal="left" vertical="center" wrapText="1"/>
    </xf>
    <xf numFmtId="0" fontId="22" fillId="6" borderId="26" xfId="4" applyNumberFormat="1" applyFont="1" applyFill="1" applyBorder="1" applyAlignment="1">
      <alignment horizontal="center"/>
    </xf>
    <xf numFmtId="0" fontId="22" fillId="6" borderId="28" xfId="4" applyNumberFormat="1" applyFont="1" applyFill="1" applyBorder="1" applyAlignment="1">
      <alignment horizontal="center"/>
    </xf>
    <xf numFmtId="0" fontId="9" fillId="10" borderId="3" xfId="0" applyFont="1" applyFill="1" applyBorder="1"/>
    <xf numFmtId="0" fontId="9" fillId="10" borderId="4" xfId="0" applyFont="1" applyFill="1" applyBorder="1"/>
    <xf numFmtId="0" fontId="9" fillId="10" borderId="5" xfId="0" applyFont="1" applyFill="1" applyBorder="1" applyAlignment="1">
      <alignment horizontal="center" wrapText="1"/>
    </xf>
    <xf numFmtId="0" fontId="9" fillId="10" borderId="6" xfId="0" applyFont="1" applyFill="1" applyBorder="1" applyAlignment="1">
      <alignment horizontal="center" wrapText="1"/>
    </xf>
    <xf numFmtId="0" fontId="9" fillId="10" borderId="2" xfId="0" applyFont="1" applyFill="1" applyBorder="1" applyAlignment="1">
      <alignment horizontal="center" wrapText="1"/>
    </xf>
    <xf numFmtId="0" fontId="22" fillId="6" borderId="30" xfId="4" applyNumberFormat="1" applyFont="1" applyFill="1" applyBorder="1"/>
    <xf numFmtId="164" fontId="24" fillId="0" borderId="0" xfId="0" applyNumberFormat="1" applyFont="1" applyFill="1" applyAlignment="1">
      <alignment vertical="center"/>
    </xf>
    <xf numFmtId="0" fontId="4" fillId="7" borderId="16" xfId="0" applyFont="1" applyFill="1" applyBorder="1" applyAlignment="1">
      <alignment horizontal="center"/>
    </xf>
    <xf numFmtId="0" fontId="4" fillId="7" borderId="15" xfId="0" applyFont="1" applyFill="1" applyBorder="1" applyAlignment="1">
      <alignment horizontal="center"/>
    </xf>
    <xf numFmtId="0" fontId="0" fillId="7" borderId="15" xfId="0" applyFill="1" applyBorder="1" applyAlignment="1"/>
    <xf numFmtId="0" fontId="0" fillId="7" borderId="17" xfId="0" applyFill="1" applyBorder="1" applyAlignment="1"/>
    <xf numFmtId="44" fontId="6" fillId="7" borderId="19" xfId="4" applyFont="1" applyFill="1" applyBorder="1" applyAlignment="1">
      <alignment horizontal="center"/>
    </xf>
    <xf numFmtId="44" fontId="6" fillId="7" borderId="18" xfId="4" applyFont="1" applyFill="1" applyBorder="1" applyAlignment="1">
      <alignment horizontal="center"/>
    </xf>
    <xf numFmtId="44" fontId="6" fillId="7" borderId="20" xfId="4" applyFont="1" applyFill="1" applyBorder="1" applyAlignment="1">
      <alignment horizontal="center"/>
    </xf>
    <xf numFmtId="0" fontId="5" fillId="6" borderId="46" xfId="0" applyFont="1" applyFill="1" applyBorder="1" applyAlignment="1">
      <alignment horizontal="center" vertical="center"/>
    </xf>
    <xf numFmtId="0" fontId="5" fillId="6" borderId="42" xfId="0" applyFont="1" applyFill="1" applyBorder="1" applyAlignment="1">
      <alignment horizontal="center" vertical="center"/>
    </xf>
    <xf numFmtId="0" fontId="5" fillId="6" borderId="43" xfId="0" applyFont="1" applyFill="1" applyBorder="1" applyAlignment="1">
      <alignment horizontal="center" vertical="center"/>
    </xf>
    <xf numFmtId="0" fontId="5" fillId="6" borderId="34" xfId="0" applyFont="1" applyFill="1" applyBorder="1" applyAlignment="1">
      <alignment horizontal="center" vertical="center"/>
    </xf>
    <xf numFmtId="0" fontId="6" fillId="7" borderId="52" xfId="0" applyFont="1" applyFill="1" applyBorder="1" applyAlignment="1">
      <alignment horizontal="center"/>
    </xf>
    <xf numFmtId="0" fontId="6" fillId="7" borderId="53" xfId="0" applyFont="1" applyFill="1" applyBorder="1" applyAlignment="1">
      <alignment horizontal="center"/>
    </xf>
    <xf numFmtId="0" fontId="6" fillId="7" borderId="52" xfId="26" applyFont="1" applyFill="1" applyBorder="1" applyAlignment="1">
      <alignment horizontal="center"/>
    </xf>
    <xf numFmtId="0" fontId="6" fillId="7" borderId="53" xfId="26" applyFont="1" applyFill="1" applyBorder="1" applyAlignment="1">
      <alignment horizontal="center"/>
    </xf>
    <xf numFmtId="0" fontId="6" fillId="7" borderId="54" xfId="26" applyFont="1" applyFill="1" applyBorder="1" applyAlignment="1">
      <alignment horizontal="center"/>
    </xf>
    <xf numFmtId="164" fontId="6" fillId="7" borderId="16" xfId="0" applyNumberFormat="1" applyFont="1" applyFill="1" applyBorder="1" applyAlignment="1">
      <alignment horizontal="center"/>
    </xf>
    <xf numFmtId="0" fontId="6" fillId="7" borderId="17" xfId="0" applyFont="1" applyFill="1" applyBorder="1" applyAlignment="1"/>
    <xf numFmtId="0" fontId="6" fillId="7" borderId="15" xfId="0" applyFont="1" applyFill="1" applyBorder="1" applyAlignment="1">
      <alignment horizontal="center"/>
    </xf>
    <xf numFmtId="0" fontId="6" fillId="7" borderId="14" xfId="0" applyFont="1" applyFill="1" applyBorder="1" applyAlignment="1">
      <alignment horizontal="center"/>
    </xf>
    <xf numFmtId="0" fontId="6" fillId="7" borderId="16" xfId="0" applyFont="1" applyFill="1" applyBorder="1" applyAlignment="1">
      <alignment horizontal="center"/>
    </xf>
    <xf numFmtId="0" fontId="6" fillId="7" borderId="17" xfId="0" applyFont="1" applyFill="1" applyBorder="1" applyAlignment="1">
      <alignment horizontal="center"/>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0" fontId="9" fillId="0" borderId="2" xfId="0" applyFont="1" applyFill="1" applyBorder="1" applyAlignment="1">
      <alignment horizontal="center" wrapText="1"/>
    </xf>
    <xf numFmtId="0" fontId="0" fillId="0" borderId="2" xfId="0" applyBorder="1" applyAlignment="1"/>
  </cellXfs>
  <cellStyles count="65">
    <cellStyle name="Comma" xfId="1" builtinId="3"/>
    <cellStyle name="Comma 2" xfId="2"/>
    <cellStyle name="Comma 3" xfId="3"/>
    <cellStyle name="Comma 3 2" xfId="38"/>
    <cellStyle name="Comma 3 2 2" xfId="56"/>
    <cellStyle name="Comma 3 3" xfId="47"/>
    <cellStyle name="Currency" xfId="4" builtinId="4"/>
    <cellStyle name="Currency 2" xfId="5"/>
    <cellStyle name="Currency 3" xfId="6"/>
    <cellStyle name="Currency 4" xfId="7"/>
    <cellStyle name="Currency 4 2" xfId="39"/>
    <cellStyle name="Currency 4 2 2" xfId="57"/>
    <cellStyle name="Currency 4 3" xfId="48"/>
    <cellStyle name="Currency 5" xfId="8"/>
    <cellStyle name="Currency 5 2" xfId="40"/>
    <cellStyle name="Currency 5 2 2" xfId="58"/>
    <cellStyle name="Currency 5 3" xfId="49"/>
    <cellStyle name="Good 2" xfId="9"/>
    <cellStyle name="Input 2" xfId="10"/>
    <cellStyle name="Input 3" xfId="11"/>
    <cellStyle name="Normal" xfId="0" builtinId="0"/>
    <cellStyle name="Normal 2" xfId="12"/>
    <cellStyle name="Normal 2 2" xfId="13"/>
    <cellStyle name="Normal 2 2 2" xfId="14"/>
    <cellStyle name="Normal 2 3" xfId="15"/>
    <cellStyle name="Normal 2 4" xfId="16"/>
    <cellStyle name="Normal 3" xfId="17"/>
    <cellStyle name="Normal 3 2" xfId="18"/>
    <cellStyle name="Normal 4" xfId="19"/>
    <cellStyle name="Normal 4 2" xfId="20"/>
    <cellStyle name="Normal 5" xfId="21"/>
    <cellStyle name="Normal 5 2" xfId="41"/>
    <cellStyle name="Normal 5 2 2" xfId="59"/>
    <cellStyle name="Normal 5 3" xfId="50"/>
    <cellStyle name="Normal 6" xfId="22"/>
    <cellStyle name="Normal 6 2" xfId="42"/>
    <cellStyle name="Normal 6 2 2" xfId="60"/>
    <cellStyle name="Normal 6 3" xfId="51"/>
    <cellStyle name="Normal 7" xfId="23"/>
    <cellStyle name="Normal 7 2" xfId="43"/>
    <cellStyle name="Normal 7 2 2" xfId="61"/>
    <cellStyle name="Normal 7 3" xfId="52"/>
    <cellStyle name="Normal 8" xfId="24"/>
    <cellStyle name="Normal 8 2" xfId="44"/>
    <cellStyle name="Normal 8 2 2" xfId="62"/>
    <cellStyle name="Normal 8 3" xfId="53"/>
    <cellStyle name="Normal 9" xfId="25"/>
    <cellStyle name="Normal_Small LT" xfId="26"/>
    <cellStyle name="Percent" xfId="27" builtinId="5"/>
    <cellStyle name="Percent 2" xfId="28"/>
    <cellStyle name="Percent 2 2" xfId="29"/>
    <cellStyle name="Percent 2 3" xfId="30"/>
    <cellStyle name="Percent 3" xfId="31"/>
    <cellStyle name="Percent 3 2" xfId="32"/>
    <cellStyle name="Percent 4" xfId="33"/>
    <cellStyle name="Percent 5" xfId="34"/>
    <cellStyle name="Percent 5 2" xfId="45"/>
    <cellStyle name="Percent 5 2 2" xfId="63"/>
    <cellStyle name="Percent 5 3" xfId="54"/>
    <cellStyle name="Percent 6" xfId="35"/>
    <cellStyle name="Percent 6 2" xfId="46"/>
    <cellStyle name="Percent 6 2 2" xfId="64"/>
    <cellStyle name="Percent 6 3" xfId="55"/>
    <cellStyle name="Percent 7" xfId="36"/>
    <cellStyle name="標準_CV (860Ｔ 4×4) (2)" xfId="37"/>
  </cellStyles>
  <dxfs count="2">
    <dxf>
      <font>
        <color theme="0" tint="-4.9989318521683403E-2"/>
      </font>
    </dxf>
    <dxf>
      <font>
        <color theme="0" tint="-4.9989318521683403E-2"/>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K18"/>
  <sheetViews>
    <sheetView workbookViewId="0"/>
  </sheetViews>
  <sheetFormatPr defaultRowHeight="12.75"/>
  <cols>
    <col min="2" max="2" width="14.28515625" customWidth="1"/>
    <col min="3" max="3" width="24.28515625" bestFit="1" customWidth="1"/>
    <col min="10" max="10" width="24.28515625" bestFit="1" customWidth="1"/>
  </cols>
  <sheetData>
    <row r="2" spans="2:11">
      <c r="B2" s="80" t="s">
        <v>164</v>
      </c>
      <c r="C2" s="81" t="s">
        <v>169</v>
      </c>
      <c r="J2" s="65" t="s">
        <v>163</v>
      </c>
    </row>
    <row r="3" spans="2:11">
      <c r="J3" s="79" t="s">
        <v>165</v>
      </c>
    </row>
    <row r="4" spans="2:11">
      <c r="J4" s="79" t="s">
        <v>169</v>
      </c>
      <c r="K4" t="s">
        <v>170</v>
      </c>
    </row>
    <row r="5" spans="2:11">
      <c r="J5" s="79" t="s">
        <v>166</v>
      </c>
      <c r="K5" t="s">
        <v>171</v>
      </c>
    </row>
    <row r="15" spans="2:11">
      <c r="B15" t="s">
        <v>172</v>
      </c>
    </row>
    <row r="16" spans="2:11">
      <c r="B16" s="82">
        <v>40770</v>
      </c>
      <c r="C16" t="s">
        <v>173</v>
      </c>
      <c r="D16" t="s">
        <v>174</v>
      </c>
    </row>
    <row r="17" spans="2:4">
      <c r="B17" s="82">
        <v>40812</v>
      </c>
      <c r="C17" s="83" t="s">
        <v>173</v>
      </c>
      <c r="D17" s="83" t="s">
        <v>175</v>
      </c>
    </row>
    <row r="18" spans="2:4">
      <c r="B18" s="82">
        <v>41782</v>
      </c>
      <c r="C18" s="83" t="s">
        <v>307</v>
      </c>
      <c r="D18" s="83" t="s">
        <v>308</v>
      </c>
    </row>
  </sheetData>
  <dataValidations count="1">
    <dataValidation type="list" allowBlank="1" showInputMessage="1" showErrorMessage="1" sqref="C2">
      <formula1>$J$2:$J$5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Perf.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8.6102014718432929E-2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7.7922077922077837E-2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1.0243277848911658E-2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1.0243277848911658E-2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0.14000000000000001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0.153</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3.1E-2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0.14000000000000001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0.153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3838.97890664641</v>
      </c>
      <c r="N76" s="233">
        <v>3779.2215678671564</v>
      </c>
      <c r="O76" s="233">
        <v>3721.2569492512812</v>
      </c>
      <c r="P76" s="233">
        <v>3665.0312691938811</v>
      </c>
      <c r="Q76" s="233">
        <v>3610.4923595382047</v>
      </c>
      <c r="R76" s="233">
        <v>3418.9331175728971</v>
      </c>
      <c r="S76" s="233">
        <v>3367.6174574778702</v>
      </c>
      <c r="T76" s="233">
        <v>3206.9160675062544</v>
      </c>
      <c r="U76" s="233">
        <v>3174.7274644506469</v>
      </c>
      <c r="V76" s="233">
        <v>3129.8716094946194</v>
      </c>
      <c r="W76" s="233">
        <v>2650.2306067950158</v>
      </c>
      <c r="X76" s="233">
        <v>2608.5461143631619</v>
      </c>
      <c r="Y76" s="233">
        <v>2567.8205552043992</v>
      </c>
      <c r="Z76" s="233">
        <v>2528.0309933505314</v>
      </c>
      <c r="AA76" s="233">
        <v>2489.1550642718107</v>
      </c>
      <c r="AB76" s="233">
        <v>2451.1709600665909</v>
      </c>
      <c r="AC76" s="273">
        <v>2326.088453544558</v>
      </c>
      <c r="AD76" s="273">
        <v>2306.4327341622584</v>
      </c>
      <c r="AE76" s="273">
        <v>2287.0409726841531</v>
      </c>
      <c r="AF76" s="273">
        <v>2267.9091815169927</v>
      </c>
      <c r="AG76" s="273">
        <v>2249.0334399037447</v>
      </c>
      <c r="AH76" s="273">
        <v>2230.4098927160248</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809.22445557706828</v>
      </c>
      <c r="N77" s="238">
        <v>765.64393269141999</v>
      </c>
      <c r="O77" s="238">
        <v>723.3708254923414</v>
      </c>
      <c r="P77" s="238">
        <v>682.36591150923493</v>
      </c>
      <c r="Q77" s="238">
        <v>642.59114494562186</v>
      </c>
      <c r="R77" s="238">
        <v>604.00962137891679</v>
      </c>
      <c r="S77" s="238">
        <v>566.58554351921316</v>
      </c>
      <c r="T77" s="238">
        <v>530.28418799530061</v>
      </c>
      <c r="U77" s="238">
        <v>504.63082249573239</v>
      </c>
      <c r="V77" s="238">
        <v>479.55587897397857</v>
      </c>
      <c r="W77" s="238">
        <v>416.76528232841378</v>
      </c>
      <c r="X77" s="238">
        <v>392.62558541918975</v>
      </c>
      <c r="Y77" s="238">
        <v>369.02832988889617</v>
      </c>
      <c r="Z77" s="238">
        <v>345.96087748673227</v>
      </c>
      <c r="AA77" s="238">
        <v>325.22551669921376</v>
      </c>
      <c r="AB77" s="238">
        <v>304.90486312744548</v>
      </c>
      <c r="AC77" s="274">
        <v>205.24584541037683</v>
      </c>
      <c r="AD77" s="274">
        <v>193.87114251397108</v>
      </c>
      <c r="AE77" s="274">
        <v>182.64413514522542</v>
      </c>
      <c r="AF77" s="274">
        <v>173.19287428627416</v>
      </c>
      <c r="AG77" s="274">
        <v>163.83612603591232</v>
      </c>
      <c r="AH77" s="274">
        <v>154.57294526805407</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3838.97890664641</v>
      </c>
      <c r="N78" s="238">
        <v>3779.2215678671564</v>
      </c>
      <c r="O78" s="238">
        <v>3721.2569492512812</v>
      </c>
      <c r="P78" s="238">
        <v>3665.0312691938811</v>
      </c>
      <c r="Q78" s="238">
        <v>3610.4923595382047</v>
      </c>
      <c r="R78" s="238">
        <v>3418.9331175728971</v>
      </c>
      <c r="S78" s="238">
        <v>3367.6174574778702</v>
      </c>
      <c r="T78" s="238">
        <v>3206.9160675062544</v>
      </c>
      <c r="U78" s="238">
        <v>3174.7274644506469</v>
      </c>
      <c r="V78" s="238">
        <v>3129.8716094946194</v>
      </c>
      <c r="W78" s="238">
        <v>2650.2306067950158</v>
      </c>
      <c r="X78" s="238">
        <v>2608.5461143631619</v>
      </c>
      <c r="Y78" s="238">
        <v>2567.8205552043992</v>
      </c>
      <c r="Z78" s="238">
        <v>2528.0309933505314</v>
      </c>
      <c r="AA78" s="238">
        <v>2489.1550642718107</v>
      </c>
      <c r="AB78" s="238">
        <v>2451.1709600665909</v>
      </c>
      <c r="AC78" s="274">
        <v>2326.088453544558</v>
      </c>
      <c r="AD78" s="274">
        <v>2306.4327341622584</v>
      </c>
      <c r="AE78" s="274">
        <v>2287.0409726841531</v>
      </c>
      <c r="AF78" s="274">
        <v>2267.9091815169927</v>
      </c>
      <c r="AG78" s="274">
        <v>2249.0334399037447</v>
      </c>
      <c r="AH78" s="274">
        <v>2230.4098927160248</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25870.851691090622</v>
      </c>
      <c r="N79" s="238">
        <v>25756.119794254781</v>
      </c>
      <c r="O79" s="238">
        <v>25644.829854324013</v>
      </c>
      <c r="P79" s="238">
        <v>25536.878612591168</v>
      </c>
      <c r="Q79" s="238">
        <v>25432.16590811031</v>
      </c>
      <c r="R79" s="238">
        <v>22107.194432189925</v>
      </c>
      <c r="S79" s="238">
        <v>22008.670248543884</v>
      </c>
      <c r="T79" s="238">
        <v>19334.381668348062</v>
      </c>
      <c r="U79" s="238">
        <v>19272.580732086353</v>
      </c>
      <c r="V79" s="238">
        <v>16968.506501100532</v>
      </c>
      <c r="W79" s="238">
        <v>16242.701246285485</v>
      </c>
      <c r="X79" s="238">
        <v>14396.013266708424</v>
      </c>
      <c r="Y79" s="238">
        <v>14369.847890378014</v>
      </c>
      <c r="Z79" s="238">
        <v>14343.915054883038</v>
      </c>
      <c r="AA79" s="238">
        <v>14318.218832407523</v>
      </c>
      <c r="AB79" s="238">
        <v>14292.762952001789</v>
      </c>
      <c r="AC79" s="274">
        <v>11548.602935342884</v>
      </c>
      <c r="AD79" s="274">
        <v>11369.103681246484</v>
      </c>
      <c r="AE79" s="274">
        <v>11194.651378298571</v>
      </c>
      <c r="AF79" s="274">
        <v>11025.096385050809</v>
      </c>
      <c r="AG79" s="274">
        <v>10860.293563891015</v>
      </c>
      <c r="AH79" s="274">
        <v>10700.102145136894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2.3400000000000001E-2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2.3400000000000001E-2</v>
      </c>
      <c r="L81" s="96" t="s">
        <v>326</v>
      </c>
      <c r="M81" s="232">
        <v>7784.5187945223652</v>
      </c>
      <c r="N81" s="233">
        <v>7885.4393724552938</v>
      </c>
      <c r="O81" s="233">
        <v>7983.3323330502317</v>
      </c>
      <c r="P81" s="233">
        <v>8078.2885048273274</v>
      </c>
      <c r="Q81" s="233">
        <v>8170.395991451107</v>
      </c>
      <c r="R81" s="233">
        <v>6225.4112700399664</v>
      </c>
      <c r="S81" s="233">
        <v>6312.0752042042786</v>
      </c>
      <c r="T81" s="233">
        <v>4768.6760335947038</v>
      </c>
      <c r="U81" s="233">
        <v>4797.3031596893024</v>
      </c>
      <c r="V81" s="233">
        <v>3524.1592219931022</v>
      </c>
      <c r="W81" s="233">
        <v>4747.3310598865046</v>
      </c>
      <c r="X81" s="233">
        <v>3731.8225550968673</v>
      </c>
      <c r="Y81" s="233">
        <v>3758.0737403617118</v>
      </c>
      <c r="Z81" s="233">
        <v>3784.4833728740982</v>
      </c>
      <c r="AA81" s="233">
        <v>3832.4637068781417</v>
      </c>
      <c r="AB81" s="233">
        <v>3879.4844342021047</v>
      </c>
      <c r="AC81" s="273">
        <v>1619.7727622472817</v>
      </c>
      <c r="AD81" s="273">
        <v>1525.4317279574864</v>
      </c>
      <c r="AE81" s="273">
        <v>1434.3818325565426</v>
      </c>
      <c r="AF81" s="273">
        <v>1365.4524705840993</v>
      </c>
      <c r="AG81" s="273">
        <v>1299.0504907222921</v>
      </c>
      <c r="AH81" s="273">
        <v>1235.095476495281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14629.944928655321</v>
      </c>
      <c r="N84" s="238">
        <v>14629.944928655321</v>
      </c>
      <c r="O84" s="238">
        <v>14629.944928655321</v>
      </c>
      <c r="P84" s="238">
        <v>14629.944928655321</v>
      </c>
      <c r="Q84" s="238">
        <v>14629.944928655321</v>
      </c>
      <c r="R84" s="238">
        <v>12216.853636099964</v>
      </c>
      <c r="S84" s="238">
        <v>12216.853636099964</v>
      </c>
      <c r="T84" s="238">
        <v>10286.380602055666</v>
      </c>
      <c r="U84" s="238">
        <v>10286.380602055666</v>
      </c>
      <c r="V84" s="238">
        <v>8742.0021748202307</v>
      </c>
      <c r="W84" s="238">
        <v>8742.0021748202307</v>
      </c>
      <c r="X84" s="238">
        <v>7506.4994330318841</v>
      </c>
      <c r="Y84" s="238">
        <v>7506.4994330318841</v>
      </c>
      <c r="Z84" s="238">
        <v>7506.4994330318841</v>
      </c>
      <c r="AA84" s="238">
        <v>7506.4994330318841</v>
      </c>
      <c r="AB84" s="238">
        <v>7506.4994330318841</v>
      </c>
      <c r="AC84" s="274">
        <v>5511.2360978406705</v>
      </c>
      <c r="AD84" s="274">
        <v>5395.3676254185993</v>
      </c>
      <c r="AE84" s="274">
        <v>5282.975207169191</v>
      </c>
      <c r="AF84" s="274">
        <v>5173.9545614672643</v>
      </c>
      <c r="AG84" s="274">
        <v>5068.2045351363977</v>
      </c>
      <c r="AH84" s="274">
        <v>4965.6270095954551</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Minivan LT</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8.7449933244325706E-2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7.9439252336448551E-2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1.9035532994923887E-2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1.9035532994923887E-2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374.2482</v>
      </c>
      <c r="AJ57" s="238">
        <v>375.31</v>
      </c>
      <c r="AK57" s="238">
        <v>378.50889999999998</v>
      </c>
      <c r="AL57" s="238">
        <v>380.6182</v>
      </c>
      <c r="AM57" s="238">
        <v>382.16059999999999</v>
      </c>
      <c r="AN57" s="238">
        <v>382.16059999999999</v>
      </c>
      <c r="AO57" s="238">
        <v>389.83109999999999</v>
      </c>
      <c r="AP57" s="238">
        <v>392.95190000000002</v>
      </c>
      <c r="AQ57" s="238">
        <v>393.43279999999999</v>
      </c>
      <c r="AR57" s="238">
        <v>396.14819999999997</v>
      </c>
      <c r="AS57" s="238">
        <v>396.39980000000003</v>
      </c>
      <c r="AT57" s="238">
        <v>396.64339999999999</v>
      </c>
      <c r="AU57" s="238">
        <v>400.71170000000001</v>
      </c>
      <c r="AV57" s="238">
        <v>406.50540000000001</v>
      </c>
      <c r="AW57" s="238">
        <v>408.84379999999999</v>
      </c>
      <c r="AX57" s="238">
        <v>411.09570000000002</v>
      </c>
      <c r="AY57" s="274">
        <v>413.36169999999998</v>
      </c>
      <c r="AZ57" s="238">
        <v>400.71170000000001</v>
      </c>
      <c r="BA57" s="238">
        <v>406.50540000000001</v>
      </c>
      <c r="BB57" s="238">
        <v>408.84379999999999</v>
      </c>
      <c r="BC57" s="238">
        <v>411.09570000000002</v>
      </c>
      <c r="BD57" s="239">
        <v>413.36169999999998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374.2482</v>
      </c>
      <c r="AJ58" s="238">
        <v>375.31</v>
      </c>
      <c r="AK58" s="238">
        <v>378.50889999999998</v>
      </c>
      <c r="AL58" s="238">
        <v>380.6182</v>
      </c>
      <c r="AM58" s="238">
        <v>382.16059999999999</v>
      </c>
      <c r="AN58" s="238">
        <v>382.16059999999999</v>
      </c>
      <c r="AO58" s="238">
        <v>389.83109999999999</v>
      </c>
      <c r="AP58" s="238">
        <v>392.95190000000002</v>
      </c>
      <c r="AQ58" s="238">
        <v>393.43279999999999</v>
      </c>
      <c r="AR58" s="238">
        <v>396.14819999999997</v>
      </c>
      <c r="AS58" s="238">
        <v>396.39980000000003</v>
      </c>
      <c r="AT58" s="238">
        <v>396.64339999999999</v>
      </c>
      <c r="AU58" s="238">
        <v>400.71170000000001</v>
      </c>
      <c r="AV58" s="238">
        <v>406.50540000000001</v>
      </c>
      <c r="AW58" s="238">
        <v>408.84379999999999</v>
      </c>
      <c r="AX58" s="238">
        <v>411.09570000000002</v>
      </c>
      <c r="AY58" s="274">
        <v>413.36169999999998</v>
      </c>
      <c r="AZ58" s="238">
        <v>400.71170000000001</v>
      </c>
      <c r="BA58" s="238">
        <v>406.50540000000001</v>
      </c>
      <c r="BB58" s="238">
        <v>408.84379999999999</v>
      </c>
      <c r="BC58" s="238">
        <v>411.09570000000002</v>
      </c>
      <c r="BD58" s="239">
        <v>413.36169999999998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374.2482</v>
      </c>
      <c r="AJ59" s="238">
        <v>375.31</v>
      </c>
      <c r="AK59" s="238">
        <v>378.50889999999998</v>
      </c>
      <c r="AL59" s="238">
        <v>380.6182</v>
      </c>
      <c r="AM59" s="238">
        <v>382.16059999999999</v>
      </c>
      <c r="AN59" s="238">
        <v>382.16059999999999</v>
      </c>
      <c r="AO59" s="238">
        <v>389.83109999999999</v>
      </c>
      <c r="AP59" s="238">
        <v>392.95190000000002</v>
      </c>
      <c r="AQ59" s="238">
        <v>393.43279999999999</v>
      </c>
      <c r="AR59" s="238">
        <v>396.14819999999997</v>
      </c>
      <c r="AS59" s="238">
        <v>396.39980000000003</v>
      </c>
      <c r="AT59" s="238">
        <v>396.64339999999999</v>
      </c>
      <c r="AU59" s="238">
        <v>400.71170000000001</v>
      </c>
      <c r="AV59" s="238">
        <v>406.50540000000001</v>
      </c>
      <c r="AW59" s="238">
        <v>408.84379999999999</v>
      </c>
      <c r="AX59" s="238">
        <v>411.09570000000002</v>
      </c>
      <c r="AY59" s="274">
        <v>413.36169999999998</v>
      </c>
      <c r="AZ59" s="238">
        <v>400.71170000000001</v>
      </c>
      <c r="BA59" s="238">
        <v>406.50540000000001</v>
      </c>
      <c r="BB59" s="238">
        <v>408.84379999999999</v>
      </c>
      <c r="BC59" s="238">
        <v>411.09570000000002</v>
      </c>
      <c r="BD59" s="239">
        <v>413.36169999999998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0.13100000000000001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0.14399999999999999</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99.211963968280315</v>
      </c>
      <c r="N68" s="238">
        <v>96.921376596592992</v>
      </c>
      <c r="O68" s="238">
        <v>94.699506846056281</v>
      </c>
      <c r="P68" s="238">
        <v>92.544293188035653</v>
      </c>
      <c r="Q68" s="238">
        <v>90.45373593975566</v>
      </c>
      <c r="R68" s="238">
        <v>88.425895408924063</v>
      </c>
      <c r="S68" s="238">
        <v>86.45889009401742</v>
      </c>
      <c r="T68" s="238">
        <v>84.550894938557974</v>
      </c>
      <c r="U68" s="238">
        <v>83.317058071360862</v>
      </c>
      <c r="V68" s="238">
        <v>82.107897941507701</v>
      </c>
      <c r="W68" s="238">
        <v>74.566078646893828</v>
      </c>
      <c r="X68" s="238">
        <v>73.419891905921219</v>
      </c>
      <c r="Y68" s="238">
        <v>72.296628899768052</v>
      </c>
      <c r="Z68" s="238">
        <v>71.19583115373797</v>
      </c>
      <c r="AA68" s="238">
        <v>70.117049362628478</v>
      </c>
      <c r="AB68" s="238">
        <v>69.059843207341189</v>
      </c>
      <c r="AC68" s="274">
        <v>68.023781175159627</v>
      </c>
      <c r="AD68" s="274">
        <v>67.516110779390672</v>
      </c>
      <c r="AE68" s="274">
        <v>67.013517087579402</v>
      </c>
      <c r="AF68" s="274">
        <v>66.515949332686233</v>
      </c>
      <c r="AG68" s="274">
        <v>66.02335725534202</v>
      </c>
      <c r="AH68" s="274">
        <v>65.535691098771238</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2.9000000000000001E-2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0.13100000000000001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0.14399999999999999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3411.4066913726424</v>
      </c>
      <c r="N76" s="233">
        <v>3357.1971086191888</v>
      </c>
      <c r="O76" s="233">
        <v>3304.6138133483382</v>
      </c>
      <c r="P76" s="233">
        <v>3253.6080169356133</v>
      </c>
      <c r="Q76" s="233">
        <v>3204.1323944152705</v>
      </c>
      <c r="R76" s="233">
        <v>3042.6496594590462</v>
      </c>
      <c r="S76" s="233">
        <v>2996.0980462296548</v>
      </c>
      <c r="T76" s="233">
        <v>2860.1498765079523</v>
      </c>
      <c r="U76" s="233">
        <v>2830.949601249597</v>
      </c>
      <c r="V76" s="233">
        <v>2791.4381589097047</v>
      </c>
      <c r="W76" s="233">
        <v>2350.730470072464</v>
      </c>
      <c r="X76" s="233">
        <v>2314.0447446743647</v>
      </c>
      <c r="Y76" s="233">
        <v>2278.1952464630967</v>
      </c>
      <c r="Z76" s="233">
        <v>2243.1621755145552</v>
      </c>
      <c r="AA76" s="233">
        <v>2208.9262201645324</v>
      </c>
      <c r="AB76" s="233">
        <v>2175.4685444756706</v>
      </c>
      <c r="AC76" s="273">
        <v>2070.7675236489858</v>
      </c>
      <c r="AD76" s="273">
        <v>2053.5423437467725</v>
      </c>
      <c r="AE76" s="273">
        <v>2036.5445836287104</v>
      </c>
      <c r="AF76" s="273">
        <v>2019.7708657372546</v>
      </c>
      <c r="AG76" s="273">
        <v>2003.2178683576317</v>
      </c>
      <c r="AH76" s="273">
        <v>1986.8823246180643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3411.4066913726424</v>
      </c>
      <c r="N78" s="238">
        <v>3357.1971086191888</v>
      </c>
      <c r="O78" s="238">
        <v>3304.6138133483382</v>
      </c>
      <c r="P78" s="238">
        <v>3253.6080169356133</v>
      </c>
      <c r="Q78" s="238">
        <v>3204.1323944152705</v>
      </c>
      <c r="R78" s="238">
        <v>3042.6496594590462</v>
      </c>
      <c r="S78" s="238">
        <v>2996.0980462296548</v>
      </c>
      <c r="T78" s="238">
        <v>2860.1498765079523</v>
      </c>
      <c r="U78" s="238">
        <v>2830.949601249597</v>
      </c>
      <c r="V78" s="238">
        <v>2791.4381589097047</v>
      </c>
      <c r="W78" s="238">
        <v>2350.730470072464</v>
      </c>
      <c r="X78" s="238">
        <v>2314.0447446743647</v>
      </c>
      <c r="Y78" s="238">
        <v>2278.1952464630967</v>
      </c>
      <c r="Z78" s="238">
        <v>2243.1621755145552</v>
      </c>
      <c r="AA78" s="238">
        <v>2208.9262201645324</v>
      </c>
      <c r="AB78" s="238">
        <v>2175.4685444756706</v>
      </c>
      <c r="AC78" s="274">
        <v>2070.7675236489858</v>
      </c>
      <c r="AD78" s="274">
        <v>2053.5423437467725</v>
      </c>
      <c r="AE78" s="274">
        <v>2036.5445836287104</v>
      </c>
      <c r="AF78" s="274">
        <v>2019.7708657372546</v>
      </c>
      <c r="AG78" s="274">
        <v>2003.2178683576317</v>
      </c>
      <c r="AH78" s="274">
        <v>1986.8823246180643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2.24E-2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2.24E-2</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-664.30219999999997</v>
      </c>
      <c r="AJ81" s="260">
        <v>-666.78890000000001</v>
      </c>
      <c r="AK81" s="260">
        <v>-671.70950000000005</v>
      </c>
      <c r="AL81" s="260">
        <v>-676.83619999999996</v>
      </c>
      <c r="AM81" s="260">
        <v>-682.54809999999998</v>
      </c>
      <c r="AN81" s="260">
        <v>-682.54809999999998</v>
      </c>
      <c r="AO81" s="260">
        <v>-688.55169999999998</v>
      </c>
      <c r="AP81" s="260">
        <v>-689.86860000000001</v>
      </c>
      <c r="AQ81" s="260">
        <v>-700.89750000000004</v>
      </c>
      <c r="AR81" s="260">
        <v>-703.18389999999999</v>
      </c>
      <c r="AS81" s="260">
        <v>-705.57920000000001</v>
      </c>
      <c r="AT81" s="260">
        <v>-712.18259999999998</v>
      </c>
      <c r="AU81" s="233">
        <v>-715.81849999999997</v>
      </c>
      <c r="AV81" s="233">
        <v>-723.05740000000003</v>
      </c>
      <c r="AW81" s="233">
        <v>-729.66980000000001</v>
      </c>
      <c r="AX81" s="233">
        <v>-731.31330000000003</v>
      </c>
      <c r="AY81" s="273">
        <v>-734.73689999999999</v>
      </c>
      <c r="AZ81" s="233">
        <v>-715.81849999999997</v>
      </c>
      <c r="BA81" s="233">
        <v>-723.05740000000003</v>
      </c>
      <c r="BB81" s="233">
        <v>-729.66980000000001</v>
      </c>
      <c r="BC81" s="233">
        <v>-731.31330000000003</v>
      </c>
      <c r="BD81" s="234">
        <v>-734.73689999999999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21.252600000000001</v>
      </c>
      <c r="AJ91" s="265">
        <v>21.351299999999998</v>
      </c>
      <c r="AK91" s="265">
        <v>21.381</v>
      </c>
      <c r="AL91" s="265">
        <v>21.637899999999998</v>
      </c>
      <c r="AM91" s="265">
        <v>21.767099999999999</v>
      </c>
      <c r="AN91" s="265">
        <v>21.767099999999999</v>
      </c>
      <c r="AO91" s="265">
        <v>22.5319</v>
      </c>
      <c r="AP91" s="265">
        <v>22.632899999999999</v>
      </c>
      <c r="AQ91" s="265">
        <v>22.6617</v>
      </c>
      <c r="AR91" s="265">
        <v>22.947099999999999</v>
      </c>
      <c r="AS91" s="265">
        <v>22.977699999999999</v>
      </c>
      <c r="AT91" s="265">
        <v>22.977699999999999</v>
      </c>
      <c r="AU91" s="262">
        <v>23.155999999999999</v>
      </c>
      <c r="AV91" s="262">
        <v>23.206700000000001</v>
      </c>
      <c r="AW91" s="262">
        <v>23.443100000000001</v>
      </c>
      <c r="AX91" s="262">
        <v>23.443100000000001</v>
      </c>
      <c r="AY91" s="278">
        <v>23.472799999999999</v>
      </c>
      <c r="AZ91" s="262">
        <v>23.155999999999999</v>
      </c>
      <c r="BA91" s="262">
        <v>23.206700000000001</v>
      </c>
      <c r="BB91" s="262">
        <v>23.443100000000001</v>
      </c>
      <c r="BC91" s="262">
        <v>23.443100000000001</v>
      </c>
      <c r="BD91" s="263">
        <v>23.472799999999999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134.59960000000001</v>
      </c>
      <c r="AJ92" s="267">
        <v>135.22479999999999</v>
      </c>
      <c r="AK92" s="267">
        <v>135.4127</v>
      </c>
      <c r="AL92" s="267">
        <v>137.0402</v>
      </c>
      <c r="AM92" s="267">
        <v>137.858</v>
      </c>
      <c r="AN92" s="267">
        <v>137.858</v>
      </c>
      <c r="AO92" s="267">
        <v>142.702</v>
      </c>
      <c r="AP92" s="267">
        <v>143.3417</v>
      </c>
      <c r="AQ92" s="267">
        <v>143.52440000000001</v>
      </c>
      <c r="AR92" s="267">
        <v>145.33160000000001</v>
      </c>
      <c r="AS92" s="267">
        <v>145.5257</v>
      </c>
      <c r="AT92" s="267">
        <v>145.5257</v>
      </c>
      <c r="AU92" s="238">
        <v>146.65469999999999</v>
      </c>
      <c r="AV92" s="238">
        <v>146.97550000000001</v>
      </c>
      <c r="AW92" s="238">
        <v>148.4727</v>
      </c>
      <c r="AX92" s="238">
        <v>148.4727</v>
      </c>
      <c r="AY92" s="274">
        <v>148.6611</v>
      </c>
      <c r="AZ92" s="238">
        <v>146.65469999999999</v>
      </c>
      <c r="BA92" s="238">
        <v>146.97550000000001</v>
      </c>
      <c r="BB92" s="238">
        <v>148.4727</v>
      </c>
      <c r="BC92" s="238">
        <v>148.4727</v>
      </c>
      <c r="BD92" s="239">
        <v>148.6611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Small LT</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7.0798689846308882E-2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6.5759637188208542E-2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6.1893203883495174E-2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6.1893203883495174E-2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365.36759999999998</v>
      </c>
      <c r="AJ57" s="238">
        <v>371.03140000000002</v>
      </c>
      <c r="AK57" s="238">
        <v>372.25349999999997</v>
      </c>
      <c r="AL57" s="238">
        <v>376.22120000000001</v>
      </c>
      <c r="AM57" s="238">
        <v>378.9873</v>
      </c>
      <c r="AN57" s="238">
        <v>378.9873</v>
      </c>
      <c r="AO57" s="238">
        <v>379.2389</v>
      </c>
      <c r="AP57" s="238">
        <v>382.43950000000001</v>
      </c>
      <c r="AQ57" s="238">
        <v>386.96409999999997</v>
      </c>
      <c r="AR57" s="238">
        <v>390.56760000000003</v>
      </c>
      <c r="AS57" s="238">
        <v>391.80399999999997</v>
      </c>
      <c r="AT57" s="238">
        <v>394.15359999999998</v>
      </c>
      <c r="AU57" s="238">
        <v>394.15359999999998</v>
      </c>
      <c r="AV57" s="238">
        <v>394.63929999999999</v>
      </c>
      <c r="AW57" s="238">
        <v>400.31619999999998</v>
      </c>
      <c r="AX57" s="238">
        <v>405.25470000000001</v>
      </c>
      <c r="AY57" s="274">
        <v>406.82830000000001</v>
      </c>
      <c r="AZ57" s="238">
        <v>394.15359999999998</v>
      </c>
      <c r="BA57" s="238">
        <v>394.63929999999999</v>
      </c>
      <c r="BB57" s="238">
        <v>400.31619999999998</v>
      </c>
      <c r="BC57" s="238">
        <v>405.25470000000001</v>
      </c>
      <c r="BD57" s="239">
        <v>406.82830000000001</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365.36759999999998</v>
      </c>
      <c r="AJ58" s="238">
        <v>371.03140000000002</v>
      </c>
      <c r="AK58" s="238">
        <v>372.25349999999997</v>
      </c>
      <c r="AL58" s="238">
        <v>376.22120000000001</v>
      </c>
      <c r="AM58" s="238">
        <v>378.9873</v>
      </c>
      <c r="AN58" s="238">
        <v>378.9873</v>
      </c>
      <c r="AO58" s="238">
        <v>379.2389</v>
      </c>
      <c r="AP58" s="238">
        <v>382.43950000000001</v>
      </c>
      <c r="AQ58" s="238">
        <v>386.96409999999997</v>
      </c>
      <c r="AR58" s="238">
        <v>390.56760000000003</v>
      </c>
      <c r="AS58" s="238">
        <v>391.80399999999997</v>
      </c>
      <c r="AT58" s="238">
        <v>394.15359999999998</v>
      </c>
      <c r="AU58" s="238">
        <v>394.15359999999998</v>
      </c>
      <c r="AV58" s="238">
        <v>394.63929999999999</v>
      </c>
      <c r="AW58" s="238">
        <v>400.31619999999998</v>
      </c>
      <c r="AX58" s="238">
        <v>405.25470000000001</v>
      </c>
      <c r="AY58" s="274">
        <v>406.82830000000001</v>
      </c>
      <c r="AZ58" s="238">
        <v>394.15359999999998</v>
      </c>
      <c r="BA58" s="238">
        <v>394.63929999999999</v>
      </c>
      <c r="BB58" s="238">
        <v>400.31619999999998</v>
      </c>
      <c r="BC58" s="238">
        <v>405.25470000000001</v>
      </c>
      <c r="BD58" s="239">
        <v>406.82830000000001</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365.36759999999998</v>
      </c>
      <c r="AJ59" s="238">
        <v>371.03140000000002</v>
      </c>
      <c r="AK59" s="238">
        <v>372.25349999999997</v>
      </c>
      <c r="AL59" s="238">
        <v>376.22120000000001</v>
      </c>
      <c r="AM59" s="238">
        <v>378.9873</v>
      </c>
      <c r="AN59" s="238">
        <v>378.9873</v>
      </c>
      <c r="AO59" s="238">
        <v>379.2389</v>
      </c>
      <c r="AP59" s="238">
        <v>382.43950000000001</v>
      </c>
      <c r="AQ59" s="238">
        <v>386.96409999999997</v>
      </c>
      <c r="AR59" s="238">
        <v>390.56760000000003</v>
      </c>
      <c r="AS59" s="238">
        <v>391.80399999999997</v>
      </c>
      <c r="AT59" s="238">
        <v>394.15359999999998</v>
      </c>
      <c r="AU59" s="238">
        <v>394.15359999999998</v>
      </c>
      <c r="AV59" s="238">
        <v>394.63929999999999</v>
      </c>
      <c r="AW59" s="238">
        <v>400.31619999999998</v>
      </c>
      <c r="AX59" s="238">
        <v>405.25470000000001</v>
      </c>
      <c r="AY59" s="274">
        <v>406.82830000000001</v>
      </c>
      <c r="AZ59" s="238">
        <v>394.15359999999998</v>
      </c>
      <c r="BA59" s="238">
        <v>394.63929999999999</v>
      </c>
      <c r="BB59" s="238">
        <v>400.31619999999998</v>
      </c>
      <c r="BC59" s="238">
        <v>405.25470000000001</v>
      </c>
      <c r="BD59" s="239">
        <v>406.82830000000001</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0.104</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0.11799999999999999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2.4E-2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0.104</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0.11799999999999999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532.00861259782243</v>
      </c>
      <c r="N74" s="238">
        <v>532.00861259782243</v>
      </c>
      <c r="O74" s="238">
        <v>532.00861259782243</v>
      </c>
      <c r="P74" s="238">
        <v>532.00861259782243</v>
      </c>
      <c r="Q74" s="238">
        <v>532.00861259782243</v>
      </c>
      <c r="R74" s="238">
        <v>444.06902062744308</v>
      </c>
      <c r="S74" s="238">
        <v>373.7173470511396</v>
      </c>
      <c r="T74" s="238">
        <v>373.7173470511396</v>
      </c>
      <c r="U74" s="238">
        <v>365.27514622198316</v>
      </c>
      <c r="V74" s="238">
        <v>357.08621141770141</v>
      </c>
      <c r="W74" s="238">
        <v>323.18189285099061</v>
      </c>
      <c r="X74" s="238">
        <v>315.57704915461591</v>
      </c>
      <c r="Y74" s="238">
        <v>308.20035076913234</v>
      </c>
      <c r="Z74" s="238">
        <v>301.04495333521339</v>
      </c>
      <c r="AA74" s="238">
        <v>294.10421782431195</v>
      </c>
      <c r="AB74" s="238">
        <v>287.3717043787376</v>
      </c>
      <c r="AC74" s="274">
        <v>280.84116633653048</v>
      </c>
      <c r="AD74" s="274">
        <v>276.61808506923649</v>
      </c>
      <c r="AE74" s="274">
        <v>272.4794654272884</v>
      </c>
      <c r="AF74" s="274">
        <v>268.42361817817931</v>
      </c>
      <c r="AG74" s="274">
        <v>264.44888787405239</v>
      </c>
      <c r="AH74" s="274">
        <v>260.55365217600797</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2749.4555372482564</v>
      </c>
      <c r="N76" s="233">
        <v>2704.8922645474859</v>
      </c>
      <c r="O76" s="233">
        <v>2661.665890027738</v>
      </c>
      <c r="P76" s="233">
        <v>2619.7363067435826</v>
      </c>
      <c r="Q76" s="233">
        <v>2579.0646109579529</v>
      </c>
      <c r="R76" s="233">
        <v>2457.3385200592797</v>
      </c>
      <c r="S76" s="233">
        <v>2419.0705214945797</v>
      </c>
      <c r="T76" s="233">
        <v>2316.1309260975318</v>
      </c>
      <c r="U76" s="233">
        <v>2292.1266861978479</v>
      </c>
      <c r="V76" s="233">
        <v>2260.7041746814425</v>
      </c>
      <c r="W76" s="233">
        <v>1886.5251367338149</v>
      </c>
      <c r="X76" s="233">
        <v>1857.3984867981321</v>
      </c>
      <c r="Y76" s="233">
        <v>1828.928685496669</v>
      </c>
      <c r="Z76" s="233">
        <v>1801.1003663876759</v>
      </c>
      <c r="AA76" s="233">
        <v>1773.8985372423103</v>
      </c>
      <c r="AB76" s="233">
        <v>1747.3085705538567</v>
      </c>
      <c r="AC76" s="273">
        <v>1669.1180904245928</v>
      </c>
      <c r="AD76" s="273">
        <v>1655.5095239590701</v>
      </c>
      <c r="AE76" s="273">
        <v>1642.0770366879756</v>
      </c>
      <c r="AF76" s="273">
        <v>1628.8180679487702</v>
      </c>
      <c r="AG76" s="273">
        <v>1615.7300986829509</v>
      </c>
      <c r="AH76" s="273">
        <v>1602.8106507000639</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2749.4555372482564</v>
      </c>
      <c r="N78" s="238">
        <v>2704.8922645474859</v>
      </c>
      <c r="O78" s="238">
        <v>2661.665890027738</v>
      </c>
      <c r="P78" s="238">
        <v>2619.7363067435826</v>
      </c>
      <c r="Q78" s="238">
        <v>2579.0646109579529</v>
      </c>
      <c r="R78" s="238">
        <v>2457.3385200592797</v>
      </c>
      <c r="S78" s="238">
        <v>2419.0705214945797</v>
      </c>
      <c r="T78" s="238">
        <v>2316.1309260975318</v>
      </c>
      <c r="U78" s="238">
        <v>2292.1266861978479</v>
      </c>
      <c r="V78" s="238">
        <v>2260.7041746814425</v>
      </c>
      <c r="W78" s="238">
        <v>1886.5251367338149</v>
      </c>
      <c r="X78" s="238">
        <v>1857.3984867981321</v>
      </c>
      <c r="Y78" s="238">
        <v>1828.928685496669</v>
      </c>
      <c r="Z78" s="238">
        <v>1801.1003663876759</v>
      </c>
      <c r="AA78" s="238">
        <v>1773.8985372423103</v>
      </c>
      <c r="AB78" s="238">
        <v>1747.3085705538567</v>
      </c>
      <c r="AC78" s="274">
        <v>1669.1180904245928</v>
      </c>
      <c r="AD78" s="274">
        <v>1655.5095239590701</v>
      </c>
      <c r="AE78" s="274">
        <v>1642.0770366879756</v>
      </c>
      <c r="AF78" s="274">
        <v>1628.8180679487702</v>
      </c>
      <c r="AG78" s="274">
        <v>1615.7300986829509</v>
      </c>
      <c r="AH78" s="274">
        <v>1602.8106507000639</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17986.87787845781</v>
      </c>
      <c r="N79" s="238">
        <v>17927.7699583221</v>
      </c>
      <c r="O79" s="238">
        <v>17870.43527579046</v>
      </c>
      <c r="P79" s="238">
        <v>17814.820633734769</v>
      </c>
      <c r="Q79" s="238">
        <v>17760.874430940748</v>
      </c>
      <c r="R79" s="238">
        <v>15352.990304494015</v>
      </c>
      <c r="S79" s="238">
        <v>15302.232322285121</v>
      </c>
      <c r="T79" s="238">
        <v>13368.552031753265</v>
      </c>
      <c r="U79" s="238">
        <v>13336.713241446365</v>
      </c>
      <c r="V79" s="238">
        <v>11648.093755677504</v>
      </c>
      <c r="W79" s="238">
        <v>11283.903275703693</v>
      </c>
      <c r="X79" s="238">
        <v>9932.654986273852</v>
      </c>
      <c r="Y79" s="238">
        <v>9928.3318984498637</v>
      </c>
      <c r="Z79" s="238">
        <v>9923.8539056464597</v>
      </c>
      <c r="AA79" s="238">
        <v>9919.2313469653072</v>
      </c>
      <c r="AB79" s="238">
        <v>9914.4741374959722</v>
      </c>
      <c r="AC79" s="274">
        <v>7919.0686868949961</v>
      </c>
      <c r="AD79" s="274">
        <v>7793.3114395425127</v>
      </c>
      <c r="AE79" s="274">
        <v>7671.2035665908461</v>
      </c>
      <c r="AF79" s="274">
        <v>7552.6354811313486</v>
      </c>
      <c r="AG79" s="274">
        <v>7437.5009117015288</v>
      </c>
      <c r="AH79" s="274">
        <v>7325.6968020076474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2.2100000000000002E-2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2.2100000000000002E-2</v>
      </c>
      <c r="L81" s="96" t="s">
        <v>326</v>
      </c>
      <c r="M81" s="232">
        <v>4487.8409438245826</v>
      </c>
      <c r="N81" s="233">
        <v>4607.7903500691773</v>
      </c>
      <c r="O81" s="233">
        <v>4724.1412741264321</v>
      </c>
      <c r="P81" s="233">
        <v>4837.0016704619702</v>
      </c>
      <c r="Q81" s="233">
        <v>4946.476254907443</v>
      </c>
      <c r="R81" s="233">
        <v>3372.8670915471857</v>
      </c>
      <c r="S81" s="233">
        <v>3475.8717280519304</v>
      </c>
      <c r="T81" s="233">
        <v>2231.9466172436432</v>
      </c>
      <c r="U81" s="233">
        <v>2295.0219647257172</v>
      </c>
      <c r="V81" s="233">
        <v>1281.8101995091213</v>
      </c>
      <c r="W81" s="233">
        <v>2106.209679735075</v>
      </c>
      <c r="X81" s="233">
        <v>1303.6815908123817</v>
      </c>
      <c r="Y81" s="233">
        <v>1360.1023226674533</v>
      </c>
      <c r="Z81" s="233">
        <v>1415.4354349087266</v>
      </c>
      <c r="AA81" s="233">
        <v>1470.9809239919673</v>
      </c>
      <c r="AB81" s="233">
        <v>1525.4155032935419</v>
      </c>
      <c r="AC81" s="273">
        <v>153.4807380264109</v>
      </c>
      <c r="AD81" s="273">
        <v>97.817793033398942</v>
      </c>
      <c r="AE81" s="273">
        <v>44.348082429520218</v>
      </c>
      <c r="AF81" s="273">
        <v>-5.8693667731483856</v>
      </c>
      <c r="AG81" s="273">
        <v>-54.066897541834862</v>
      </c>
      <c r="AH81" s="273">
        <v>-100.31024137913374</v>
      </c>
      <c r="AI81" s="259">
        <v>-643.20659999999998</v>
      </c>
      <c r="AJ81" s="260">
        <v>-653.19269999999995</v>
      </c>
      <c r="AK81" s="260">
        <v>-656.67150000000004</v>
      </c>
      <c r="AL81" s="260">
        <v>-666.57860000000005</v>
      </c>
      <c r="AM81" s="260">
        <v>-672.78009999999995</v>
      </c>
      <c r="AN81" s="260">
        <v>-672.78009999999995</v>
      </c>
      <c r="AO81" s="260">
        <v>-675.88869999999997</v>
      </c>
      <c r="AP81" s="260">
        <v>-680.2174</v>
      </c>
      <c r="AQ81" s="260">
        <v>-683.59829999999999</v>
      </c>
      <c r="AR81" s="260">
        <v>-693.91219999999998</v>
      </c>
      <c r="AS81" s="260">
        <v>-700.30250000000001</v>
      </c>
      <c r="AT81" s="260">
        <v>-699.90830000000005</v>
      </c>
      <c r="AU81" s="233">
        <v>-701.42060000000004</v>
      </c>
      <c r="AV81" s="233">
        <v>-707.99090000000001</v>
      </c>
      <c r="AW81" s="233">
        <v>-712.6739</v>
      </c>
      <c r="AX81" s="233">
        <v>-720.98540000000003</v>
      </c>
      <c r="AY81" s="273">
        <v>-725.5249</v>
      </c>
      <c r="AZ81" s="233">
        <v>-701.42060000000004</v>
      </c>
      <c r="BA81" s="233">
        <v>-707.99090000000001</v>
      </c>
      <c r="BB81" s="233">
        <v>-712.6739</v>
      </c>
      <c r="BC81" s="233">
        <v>-720.98540000000003</v>
      </c>
      <c r="BD81" s="234">
        <v>-725.5249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17357.984094685024</v>
      </c>
      <c r="N84" s="238">
        <v>17357.984094685024</v>
      </c>
      <c r="O84" s="238">
        <v>17357.984094685024</v>
      </c>
      <c r="P84" s="238">
        <v>17357.984094685024</v>
      </c>
      <c r="Q84" s="238">
        <v>17357.984094685024</v>
      </c>
      <c r="R84" s="238">
        <v>14494.924768114564</v>
      </c>
      <c r="S84" s="238">
        <v>14494.924768114564</v>
      </c>
      <c r="T84" s="238">
        <v>12204.477306858185</v>
      </c>
      <c r="U84" s="238">
        <v>12204.477306858185</v>
      </c>
      <c r="V84" s="238">
        <v>10372.119337853082</v>
      </c>
      <c r="W84" s="238">
        <v>10372.119337853082</v>
      </c>
      <c r="X84" s="238">
        <v>8906.2329626490027</v>
      </c>
      <c r="Y84" s="238">
        <v>8906.2329626490027</v>
      </c>
      <c r="Z84" s="238">
        <v>8906.2329626490027</v>
      </c>
      <c r="AA84" s="238">
        <v>8906.2329626490027</v>
      </c>
      <c r="AB84" s="238">
        <v>8906.2329626490027</v>
      </c>
      <c r="AC84" s="274">
        <v>6538.9137823067049</v>
      </c>
      <c r="AD84" s="274">
        <v>6401.4393686171206</v>
      </c>
      <c r="AE84" s="274">
        <v>6268.0891873382297</v>
      </c>
      <c r="AF84" s="274">
        <v>6138.7395114977007</v>
      </c>
      <c r="AG84" s="274">
        <v>6013.2703259323898</v>
      </c>
      <c r="AH84" s="274">
        <v>5891.565215934037</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20.6938</v>
      </c>
      <c r="AJ91" s="265">
        <v>21.148</v>
      </c>
      <c r="AK91" s="265">
        <v>21.148</v>
      </c>
      <c r="AL91" s="265">
        <v>21.292200000000001</v>
      </c>
      <c r="AM91" s="265">
        <v>21.578499999999998</v>
      </c>
      <c r="AN91" s="265">
        <v>21.578499999999998</v>
      </c>
      <c r="AO91" s="265">
        <v>21.578499999999998</v>
      </c>
      <c r="AP91" s="265">
        <v>21.968399999999999</v>
      </c>
      <c r="AQ91" s="265">
        <v>22.269300000000001</v>
      </c>
      <c r="AR91" s="265">
        <v>22.492799999999999</v>
      </c>
      <c r="AS91" s="265">
        <v>22.522400000000001</v>
      </c>
      <c r="AT91" s="265">
        <v>22.808700000000002</v>
      </c>
      <c r="AU91" s="262">
        <v>22.808700000000002</v>
      </c>
      <c r="AV91" s="262">
        <v>22.8385</v>
      </c>
      <c r="AW91" s="262">
        <v>22.987400000000001</v>
      </c>
      <c r="AX91" s="262">
        <v>23.194400000000002</v>
      </c>
      <c r="AY91" s="278">
        <v>23.356300000000001</v>
      </c>
      <c r="AZ91" s="262">
        <v>22.808700000000002</v>
      </c>
      <c r="BA91" s="262">
        <v>22.8385</v>
      </c>
      <c r="BB91" s="262">
        <v>22.987400000000001</v>
      </c>
      <c r="BC91" s="262">
        <v>23.194400000000002</v>
      </c>
      <c r="BD91" s="263">
        <v>23.356300000000001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131.06100000000001</v>
      </c>
      <c r="AJ92" s="267">
        <v>133.93719999999999</v>
      </c>
      <c r="AK92" s="267">
        <v>133.93719999999999</v>
      </c>
      <c r="AL92" s="267">
        <v>134.85040000000001</v>
      </c>
      <c r="AM92" s="267">
        <v>136.66390000000001</v>
      </c>
      <c r="AN92" s="267">
        <v>136.66390000000001</v>
      </c>
      <c r="AO92" s="267">
        <v>136.66390000000001</v>
      </c>
      <c r="AP92" s="267">
        <v>139.13339999999999</v>
      </c>
      <c r="AQ92" s="267">
        <v>141.03919999999999</v>
      </c>
      <c r="AR92" s="267">
        <v>142.45410000000001</v>
      </c>
      <c r="AS92" s="267">
        <v>142.642</v>
      </c>
      <c r="AT92" s="267">
        <v>144.45490000000001</v>
      </c>
      <c r="AU92" s="238">
        <v>144.45490000000001</v>
      </c>
      <c r="AV92" s="238">
        <v>144.6437</v>
      </c>
      <c r="AW92" s="238">
        <v>145.5866</v>
      </c>
      <c r="AX92" s="238">
        <v>146.89769999999999</v>
      </c>
      <c r="AY92" s="274">
        <v>147.92349999999999</v>
      </c>
      <c r="AZ92" s="238">
        <v>144.45490000000001</v>
      </c>
      <c r="BA92" s="238">
        <v>144.6437</v>
      </c>
      <c r="BB92" s="238">
        <v>145.5866</v>
      </c>
      <c r="BC92" s="238">
        <v>146.89769999999999</v>
      </c>
      <c r="BD92" s="239">
        <v>147.92349999999999</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LT</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8.7449933244325706E-2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7.9439252336448551E-2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1.9035532994923887E-2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1.9035532994923887E-2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365.36759999999998</v>
      </c>
      <c r="AJ57" s="238">
        <v>371.03140000000002</v>
      </c>
      <c r="AK57" s="238">
        <v>372.25349999999997</v>
      </c>
      <c r="AL57" s="238">
        <v>376.22120000000001</v>
      </c>
      <c r="AM57" s="238">
        <v>378.9873</v>
      </c>
      <c r="AN57" s="238">
        <v>378.9873</v>
      </c>
      <c r="AO57" s="238">
        <v>379.2389</v>
      </c>
      <c r="AP57" s="238">
        <v>382.43950000000001</v>
      </c>
      <c r="AQ57" s="238">
        <v>386.96409999999997</v>
      </c>
      <c r="AR57" s="238">
        <v>390.56760000000003</v>
      </c>
      <c r="AS57" s="238">
        <v>391.80399999999997</v>
      </c>
      <c r="AT57" s="238">
        <v>394.15359999999998</v>
      </c>
      <c r="AU57" s="238">
        <v>394.15359999999998</v>
      </c>
      <c r="AV57" s="238">
        <v>394.63929999999999</v>
      </c>
      <c r="AW57" s="238">
        <v>400.31619999999998</v>
      </c>
      <c r="AX57" s="238">
        <v>405.25470000000001</v>
      </c>
      <c r="AY57" s="274">
        <v>406.82830000000001</v>
      </c>
      <c r="AZ57" s="238">
        <v>394.15359999999998</v>
      </c>
      <c r="BA57" s="238">
        <v>394.63929999999999</v>
      </c>
      <c r="BB57" s="238">
        <v>400.31619999999998</v>
      </c>
      <c r="BC57" s="238">
        <v>405.25470000000001</v>
      </c>
      <c r="BD57" s="239">
        <v>406.82830000000001</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365.36759999999998</v>
      </c>
      <c r="AJ58" s="238">
        <v>371.03140000000002</v>
      </c>
      <c r="AK58" s="238">
        <v>372.25349999999997</v>
      </c>
      <c r="AL58" s="238">
        <v>376.22120000000001</v>
      </c>
      <c r="AM58" s="238">
        <v>378.9873</v>
      </c>
      <c r="AN58" s="238">
        <v>378.9873</v>
      </c>
      <c r="AO58" s="238">
        <v>379.2389</v>
      </c>
      <c r="AP58" s="238">
        <v>382.43950000000001</v>
      </c>
      <c r="AQ58" s="238">
        <v>386.96409999999997</v>
      </c>
      <c r="AR58" s="238">
        <v>390.56760000000003</v>
      </c>
      <c r="AS58" s="238">
        <v>391.80399999999997</v>
      </c>
      <c r="AT58" s="238">
        <v>394.15359999999998</v>
      </c>
      <c r="AU58" s="238">
        <v>394.15359999999998</v>
      </c>
      <c r="AV58" s="238">
        <v>394.63929999999999</v>
      </c>
      <c r="AW58" s="238">
        <v>400.31619999999998</v>
      </c>
      <c r="AX58" s="238">
        <v>405.25470000000001</v>
      </c>
      <c r="AY58" s="274">
        <v>406.82830000000001</v>
      </c>
      <c r="AZ58" s="238">
        <v>394.15359999999998</v>
      </c>
      <c r="BA58" s="238">
        <v>394.63929999999999</v>
      </c>
      <c r="BB58" s="238">
        <v>400.31619999999998</v>
      </c>
      <c r="BC58" s="238">
        <v>405.25470000000001</v>
      </c>
      <c r="BD58" s="239">
        <v>406.82830000000001</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365.36759999999998</v>
      </c>
      <c r="AJ59" s="238">
        <v>371.03140000000002</v>
      </c>
      <c r="AK59" s="238">
        <v>372.25349999999997</v>
      </c>
      <c r="AL59" s="238">
        <v>376.22120000000001</v>
      </c>
      <c r="AM59" s="238">
        <v>378.9873</v>
      </c>
      <c r="AN59" s="238">
        <v>378.9873</v>
      </c>
      <c r="AO59" s="238">
        <v>379.2389</v>
      </c>
      <c r="AP59" s="238">
        <v>382.43950000000001</v>
      </c>
      <c r="AQ59" s="238">
        <v>386.96409999999997</v>
      </c>
      <c r="AR59" s="238">
        <v>390.56760000000003</v>
      </c>
      <c r="AS59" s="238">
        <v>391.80399999999997</v>
      </c>
      <c r="AT59" s="238">
        <v>394.15359999999998</v>
      </c>
      <c r="AU59" s="238">
        <v>394.15359999999998</v>
      </c>
      <c r="AV59" s="238">
        <v>394.63929999999999</v>
      </c>
      <c r="AW59" s="238">
        <v>400.31619999999998</v>
      </c>
      <c r="AX59" s="238">
        <v>405.25470000000001</v>
      </c>
      <c r="AY59" s="274">
        <v>406.82830000000001</v>
      </c>
      <c r="AZ59" s="238">
        <v>394.15359999999998</v>
      </c>
      <c r="BA59" s="238">
        <v>394.63929999999999</v>
      </c>
      <c r="BB59" s="238">
        <v>400.31619999999998</v>
      </c>
      <c r="BC59" s="238">
        <v>405.25470000000001</v>
      </c>
      <c r="BD59" s="239">
        <v>406.82830000000001</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0.13100000000000001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0.14399999999999999</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99.211963968280315</v>
      </c>
      <c r="N68" s="238">
        <v>96.921376596592992</v>
      </c>
      <c r="O68" s="238">
        <v>94.699506846056281</v>
      </c>
      <c r="P68" s="238">
        <v>92.544293188035653</v>
      </c>
      <c r="Q68" s="238">
        <v>90.45373593975566</v>
      </c>
      <c r="R68" s="238">
        <v>88.425895408924063</v>
      </c>
      <c r="S68" s="238">
        <v>86.45889009401742</v>
      </c>
      <c r="T68" s="238">
        <v>84.550894938557974</v>
      </c>
      <c r="U68" s="238">
        <v>83.317058071360862</v>
      </c>
      <c r="V68" s="238">
        <v>82.107897941507701</v>
      </c>
      <c r="W68" s="238">
        <v>74.566078646893828</v>
      </c>
      <c r="X68" s="238">
        <v>73.419891905921219</v>
      </c>
      <c r="Y68" s="238">
        <v>72.296628899768052</v>
      </c>
      <c r="Z68" s="238">
        <v>71.19583115373797</v>
      </c>
      <c r="AA68" s="238">
        <v>70.117049362628478</v>
      </c>
      <c r="AB68" s="238">
        <v>69.059843207341189</v>
      </c>
      <c r="AC68" s="274">
        <v>68.023781175159627</v>
      </c>
      <c r="AD68" s="274">
        <v>67.516110779390672</v>
      </c>
      <c r="AE68" s="274">
        <v>67.013517087579402</v>
      </c>
      <c r="AF68" s="274">
        <v>66.515949332686233</v>
      </c>
      <c r="AG68" s="274">
        <v>66.02335725534202</v>
      </c>
      <c r="AH68" s="274">
        <v>65.535691098771238</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2.9000000000000001E-2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0.13100000000000001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0.14399999999999999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616.27523652876721</v>
      </c>
      <c r="N74" s="238">
        <v>616.27523652876721</v>
      </c>
      <c r="O74" s="238">
        <v>616.27523652876721</v>
      </c>
      <c r="P74" s="238">
        <v>616.27523652876721</v>
      </c>
      <c r="Q74" s="238">
        <v>616.27523652876721</v>
      </c>
      <c r="R74" s="238">
        <v>514.40659839309455</v>
      </c>
      <c r="S74" s="238">
        <v>432.9116878845565</v>
      </c>
      <c r="T74" s="238">
        <v>432.9116878845565</v>
      </c>
      <c r="U74" s="238">
        <v>423.13229862353194</v>
      </c>
      <c r="V74" s="238">
        <v>413.64629104033804</v>
      </c>
      <c r="W74" s="238">
        <v>374.37175403234096</v>
      </c>
      <c r="X74" s="238">
        <v>365.56235370165382</v>
      </c>
      <c r="Y74" s="238">
        <v>357.01723538088731</v>
      </c>
      <c r="Z74" s="238">
        <v>348.72847060974379</v>
      </c>
      <c r="AA74" s="238">
        <v>340.68836878173465</v>
      </c>
      <c r="AB74" s="238">
        <v>332.88947000856575</v>
      </c>
      <c r="AC74" s="274">
        <v>325.32453819859188</v>
      </c>
      <c r="AD74" s="274">
        <v>320.4325489614755</v>
      </c>
      <c r="AE74" s="274">
        <v>315.63839950910136</v>
      </c>
      <c r="AF74" s="274">
        <v>310.94013304577476</v>
      </c>
      <c r="AG74" s="274">
        <v>306.33583191171465</v>
      </c>
      <c r="AH74" s="274">
        <v>301.8236168003358</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3411.4066913726424</v>
      </c>
      <c r="N76" s="233">
        <v>3357.1971086191888</v>
      </c>
      <c r="O76" s="233">
        <v>3304.6138133483382</v>
      </c>
      <c r="P76" s="233">
        <v>3253.6080169356133</v>
      </c>
      <c r="Q76" s="233">
        <v>3204.1323944152705</v>
      </c>
      <c r="R76" s="233">
        <v>3042.6496594590462</v>
      </c>
      <c r="S76" s="233">
        <v>2996.0980462296548</v>
      </c>
      <c r="T76" s="233">
        <v>2860.1498765079523</v>
      </c>
      <c r="U76" s="233">
        <v>2830.949601249597</v>
      </c>
      <c r="V76" s="233">
        <v>2791.4381589097047</v>
      </c>
      <c r="W76" s="233">
        <v>2350.730470072464</v>
      </c>
      <c r="X76" s="233">
        <v>2314.0447446743647</v>
      </c>
      <c r="Y76" s="233">
        <v>2278.1952464630967</v>
      </c>
      <c r="Z76" s="233">
        <v>2243.1621755145552</v>
      </c>
      <c r="AA76" s="233">
        <v>2208.9262201645324</v>
      </c>
      <c r="AB76" s="233">
        <v>2175.4685444756706</v>
      </c>
      <c r="AC76" s="273">
        <v>2070.7675236489858</v>
      </c>
      <c r="AD76" s="273">
        <v>2053.5423437467725</v>
      </c>
      <c r="AE76" s="273">
        <v>2036.5445836287104</v>
      </c>
      <c r="AF76" s="273">
        <v>2019.7708657372546</v>
      </c>
      <c r="AG76" s="273">
        <v>2003.2178683576317</v>
      </c>
      <c r="AH76" s="273">
        <v>1986.8823246180643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3411.4066913726424</v>
      </c>
      <c r="N78" s="238">
        <v>3357.1971086191888</v>
      </c>
      <c r="O78" s="238">
        <v>3304.6138133483382</v>
      </c>
      <c r="P78" s="238">
        <v>3253.6080169356133</v>
      </c>
      <c r="Q78" s="238">
        <v>3204.1323944152705</v>
      </c>
      <c r="R78" s="238">
        <v>3042.6496594590462</v>
      </c>
      <c r="S78" s="238">
        <v>2996.0980462296548</v>
      </c>
      <c r="T78" s="238">
        <v>2860.1498765079523</v>
      </c>
      <c r="U78" s="238">
        <v>2830.949601249597</v>
      </c>
      <c r="V78" s="238">
        <v>2791.4381589097047</v>
      </c>
      <c r="W78" s="238">
        <v>2350.730470072464</v>
      </c>
      <c r="X78" s="238">
        <v>2314.0447446743647</v>
      </c>
      <c r="Y78" s="238">
        <v>2278.1952464630967</v>
      </c>
      <c r="Z78" s="238">
        <v>2243.1621755145552</v>
      </c>
      <c r="AA78" s="238">
        <v>2208.9262201645324</v>
      </c>
      <c r="AB78" s="238">
        <v>2175.4685444756706</v>
      </c>
      <c r="AC78" s="274">
        <v>2070.7675236489858</v>
      </c>
      <c r="AD78" s="274">
        <v>2053.5423437467725</v>
      </c>
      <c r="AE78" s="274">
        <v>2036.5445836287104</v>
      </c>
      <c r="AF78" s="274">
        <v>2019.7708657372546</v>
      </c>
      <c r="AG78" s="274">
        <v>2003.2178683576317</v>
      </c>
      <c r="AH78" s="274">
        <v>1986.8823246180643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2.24E-2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2.24E-2</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-643.20659999999998</v>
      </c>
      <c r="AJ81" s="260">
        <v>-653.19269999999995</v>
      </c>
      <c r="AK81" s="260">
        <v>-656.67150000000004</v>
      </c>
      <c r="AL81" s="260">
        <v>-666.57860000000005</v>
      </c>
      <c r="AM81" s="260">
        <v>-672.78009999999995</v>
      </c>
      <c r="AN81" s="260">
        <v>-672.78009999999995</v>
      </c>
      <c r="AO81" s="260">
        <v>-675.88869999999997</v>
      </c>
      <c r="AP81" s="260">
        <v>-680.2174</v>
      </c>
      <c r="AQ81" s="260">
        <v>-683.59829999999999</v>
      </c>
      <c r="AR81" s="260">
        <v>-693.91219999999998</v>
      </c>
      <c r="AS81" s="260">
        <v>-700.30250000000001</v>
      </c>
      <c r="AT81" s="260">
        <v>-699.90830000000005</v>
      </c>
      <c r="AU81" s="233">
        <v>-701.42060000000004</v>
      </c>
      <c r="AV81" s="233">
        <v>-707.99090000000001</v>
      </c>
      <c r="AW81" s="233">
        <v>-712.6739</v>
      </c>
      <c r="AX81" s="233">
        <v>-720.98540000000003</v>
      </c>
      <c r="AY81" s="273">
        <v>-725.5249</v>
      </c>
      <c r="AZ81" s="233">
        <v>-701.42060000000004</v>
      </c>
      <c r="BA81" s="233">
        <v>-707.99090000000001</v>
      </c>
      <c r="BB81" s="233">
        <v>-712.6739</v>
      </c>
      <c r="BC81" s="233">
        <v>-720.98540000000003</v>
      </c>
      <c r="BD81" s="234">
        <v>-725.5249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20.6938</v>
      </c>
      <c r="AJ91" s="265">
        <v>21.148</v>
      </c>
      <c r="AK91" s="265">
        <v>21.148</v>
      </c>
      <c r="AL91" s="265">
        <v>21.292200000000001</v>
      </c>
      <c r="AM91" s="265">
        <v>21.578499999999998</v>
      </c>
      <c r="AN91" s="265">
        <v>21.578499999999998</v>
      </c>
      <c r="AO91" s="265">
        <v>21.578499999999998</v>
      </c>
      <c r="AP91" s="265">
        <v>21.968399999999999</v>
      </c>
      <c r="AQ91" s="265">
        <v>22.269300000000001</v>
      </c>
      <c r="AR91" s="265">
        <v>22.492799999999999</v>
      </c>
      <c r="AS91" s="265">
        <v>22.522400000000001</v>
      </c>
      <c r="AT91" s="265">
        <v>22.808700000000002</v>
      </c>
      <c r="AU91" s="262">
        <v>22.808700000000002</v>
      </c>
      <c r="AV91" s="262">
        <v>22.8385</v>
      </c>
      <c r="AW91" s="262">
        <v>22.987400000000001</v>
      </c>
      <c r="AX91" s="262">
        <v>23.194400000000002</v>
      </c>
      <c r="AY91" s="278">
        <v>23.356300000000001</v>
      </c>
      <c r="AZ91" s="262">
        <v>22.808700000000002</v>
      </c>
      <c r="BA91" s="262">
        <v>22.8385</v>
      </c>
      <c r="BB91" s="262">
        <v>22.987400000000001</v>
      </c>
      <c r="BC91" s="262">
        <v>23.194400000000002</v>
      </c>
      <c r="BD91" s="263">
        <v>23.356300000000001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131.06100000000001</v>
      </c>
      <c r="AJ92" s="267">
        <v>133.93719999999999</v>
      </c>
      <c r="AK92" s="267">
        <v>133.93719999999999</v>
      </c>
      <c r="AL92" s="267">
        <v>134.85040000000001</v>
      </c>
      <c r="AM92" s="267">
        <v>136.66390000000001</v>
      </c>
      <c r="AN92" s="267">
        <v>136.66390000000001</v>
      </c>
      <c r="AO92" s="267">
        <v>136.66390000000001</v>
      </c>
      <c r="AP92" s="267">
        <v>139.13339999999999</v>
      </c>
      <c r="AQ92" s="267">
        <v>141.03919999999999</v>
      </c>
      <c r="AR92" s="267">
        <v>142.45410000000001</v>
      </c>
      <c r="AS92" s="267">
        <v>142.642</v>
      </c>
      <c r="AT92" s="267">
        <v>144.45490000000001</v>
      </c>
      <c r="AU92" s="238">
        <v>144.45490000000001</v>
      </c>
      <c r="AV92" s="238">
        <v>144.6437</v>
      </c>
      <c r="AW92" s="238">
        <v>145.5866</v>
      </c>
      <c r="AX92" s="238">
        <v>146.89769999999999</v>
      </c>
      <c r="AY92" s="274">
        <v>147.92349999999999</v>
      </c>
      <c r="AZ92" s="238">
        <v>144.45490000000001</v>
      </c>
      <c r="BA92" s="238">
        <v>144.6437</v>
      </c>
      <c r="BB92" s="238">
        <v>145.5866</v>
      </c>
      <c r="BC92" s="238">
        <v>146.89769999999999</v>
      </c>
      <c r="BD92" s="239">
        <v>147.92349999999999</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LT</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6.1888507843915797</v>
      </c>
      <c r="N3" s="233">
        <v>4.1259005229277195</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3.04E-2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3.04E-2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1.7000000000000001E-2</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1.7000000000000001E-2</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352.94869999999997</v>
      </c>
      <c r="AJ57" s="238">
        <v>358.90230000000003</v>
      </c>
      <c r="AK57" s="238">
        <v>364.40629999999999</v>
      </c>
      <c r="AL57" s="238">
        <v>364.6431</v>
      </c>
      <c r="AM57" s="238">
        <v>365.51139999999998</v>
      </c>
      <c r="AN57" s="238">
        <v>365.51139999999998</v>
      </c>
      <c r="AO57" s="238">
        <v>369.2269</v>
      </c>
      <c r="AP57" s="238">
        <v>369.2269</v>
      </c>
      <c r="AQ57" s="238">
        <v>374.435</v>
      </c>
      <c r="AR57" s="238">
        <v>377.51179999999999</v>
      </c>
      <c r="AS57" s="238">
        <v>378.22989999999999</v>
      </c>
      <c r="AT57" s="238">
        <v>380.76949999999999</v>
      </c>
      <c r="AU57" s="238">
        <v>382.87880000000001</v>
      </c>
      <c r="AV57" s="238">
        <v>382.87880000000001</v>
      </c>
      <c r="AW57" s="238">
        <v>390.18959999999998</v>
      </c>
      <c r="AX57" s="238">
        <v>393.66430000000003</v>
      </c>
      <c r="AY57" s="274">
        <v>395.43380000000002</v>
      </c>
      <c r="AZ57" s="238">
        <v>382.87880000000001</v>
      </c>
      <c r="BA57" s="238">
        <v>382.87880000000001</v>
      </c>
      <c r="BB57" s="238">
        <v>390.18959999999998</v>
      </c>
      <c r="BC57" s="238">
        <v>393.66430000000003</v>
      </c>
      <c r="BD57" s="239">
        <v>395.43380000000002</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352.94869999999997</v>
      </c>
      <c r="AJ58" s="238">
        <v>358.90230000000003</v>
      </c>
      <c r="AK58" s="238">
        <v>364.40629999999999</v>
      </c>
      <c r="AL58" s="238">
        <v>364.6431</v>
      </c>
      <c r="AM58" s="238">
        <v>365.51139999999998</v>
      </c>
      <c r="AN58" s="238">
        <v>365.51139999999998</v>
      </c>
      <c r="AO58" s="238">
        <v>369.2269</v>
      </c>
      <c r="AP58" s="238">
        <v>369.2269</v>
      </c>
      <c r="AQ58" s="238">
        <v>374.435</v>
      </c>
      <c r="AR58" s="238">
        <v>377.51179999999999</v>
      </c>
      <c r="AS58" s="238">
        <v>378.22989999999999</v>
      </c>
      <c r="AT58" s="238">
        <v>380.76949999999999</v>
      </c>
      <c r="AU58" s="238">
        <v>382.87880000000001</v>
      </c>
      <c r="AV58" s="238">
        <v>382.87880000000001</v>
      </c>
      <c r="AW58" s="238">
        <v>390.18959999999998</v>
      </c>
      <c r="AX58" s="238">
        <v>393.66430000000003</v>
      </c>
      <c r="AY58" s="274">
        <v>395.43380000000002</v>
      </c>
      <c r="AZ58" s="238">
        <v>382.87880000000001</v>
      </c>
      <c r="BA58" s="238">
        <v>382.87880000000001</v>
      </c>
      <c r="BB58" s="238">
        <v>390.18959999999998</v>
      </c>
      <c r="BC58" s="238">
        <v>393.66430000000003</v>
      </c>
      <c r="BD58" s="239">
        <v>395.43380000000002</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352.94869999999997</v>
      </c>
      <c r="AJ59" s="238">
        <v>358.90230000000003</v>
      </c>
      <c r="AK59" s="238">
        <v>364.40629999999999</v>
      </c>
      <c r="AL59" s="238">
        <v>364.6431</v>
      </c>
      <c r="AM59" s="238">
        <v>365.51139999999998</v>
      </c>
      <c r="AN59" s="238">
        <v>365.51139999999998</v>
      </c>
      <c r="AO59" s="238">
        <v>369.2269</v>
      </c>
      <c r="AP59" s="238">
        <v>369.2269</v>
      </c>
      <c r="AQ59" s="238">
        <v>374.435</v>
      </c>
      <c r="AR59" s="238">
        <v>377.51179999999999</v>
      </c>
      <c r="AS59" s="238">
        <v>378.22989999999999</v>
      </c>
      <c r="AT59" s="238">
        <v>380.76949999999999</v>
      </c>
      <c r="AU59" s="238">
        <v>382.87880000000001</v>
      </c>
      <c r="AV59" s="238">
        <v>382.87880000000001</v>
      </c>
      <c r="AW59" s="238">
        <v>390.18959999999998</v>
      </c>
      <c r="AX59" s="238">
        <v>393.66430000000003</v>
      </c>
      <c r="AY59" s="274">
        <v>395.43380000000002</v>
      </c>
      <c r="AZ59" s="238">
        <v>382.87880000000001</v>
      </c>
      <c r="BA59" s="238">
        <v>382.87880000000001</v>
      </c>
      <c r="BB59" s="238">
        <v>390.18959999999998</v>
      </c>
      <c r="BC59" s="238">
        <v>393.66430000000003</v>
      </c>
      <c r="BD59" s="239">
        <v>395.43380000000002</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0.25788840847441286</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0.2440077423424295</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0.29768319263611698</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0.37276085934331604</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2014</v>
      </c>
      <c r="F71" s="121">
        <v>0</v>
      </c>
      <c r="G71" s="29">
        <v>0</v>
      </c>
      <c r="H71" s="19">
        <v>0</v>
      </c>
      <c r="I71" s="19">
        <v>0</v>
      </c>
      <c r="J71" s="228">
        <v>0</v>
      </c>
      <c r="K71" s="122">
        <v>2.5100000000000011E-2</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9.3343000000000065E-2</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0.19035529900000003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0.68516561560607303</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J97"/>
  <sheetViews>
    <sheetView showGridLines="0" workbookViewId="0">
      <pane xSplit="3" ySplit="2" topLeftCell="D33" activePane="bottomRight" state="frozen"/>
      <selection activeCell="D3" sqref="D3"/>
      <selection pane="topRight" activeCell="D3" sqref="D3"/>
      <selection pane="bottomLeft" activeCell="D3" sqref="D3"/>
      <selection pane="bottomRight" activeCell="O57" sqref="O57"/>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Truck 2b3</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2015</v>
      </c>
      <c r="F3" s="110">
        <v>0</v>
      </c>
      <c r="G3" s="41">
        <v>0</v>
      </c>
      <c r="H3" s="43">
        <v>0</v>
      </c>
      <c r="I3" s="43">
        <v>0</v>
      </c>
      <c r="J3" s="225">
        <v>0</v>
      </c>
      <c r="K3" s="95">
        <v>0</v>
      </c>
      <c r="L3" s="96" t="s">
        <v>326</v>
      </c>
      <c r="M3" s="232">
        <v>6.1888507843915797</v>
      </c>
      <c r="N3" s="233">
        <v>6.1888507843915797</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2015</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1.6E-2</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2015</v>
      </c>
      <c r="F6" s="112">
        <v>0</v>
      </c>
      <c r="G6" s="30">
        <v>0</v>
      </c>
      <c r="H6" s="22">
        <v>0</v>
      </c>
      <c r="I6" s="22">
        <v>0</v>
      </c>
      <c r="J6" s="226">
        <v>0</v>
      </c>
      <c r="K6" s="97">
        <v>3.8199999999999998E-2</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2015</v>
      </c>
      <c r="F7" s="112">
        <v>0</v>
      </c>
      <c r="G7" s="30">
        <v>0</v>
      </c>
      <c r="H7" s="22">
        <v>0</v>
      </c>
      <c r="I7" s="22">
        <v>0</v>
      </c>
      <c r="J7" s="226">
        <v>0</v>
      </c>
      <c r="K7" s="97">
        <v>2.47E-2</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2015</v>
      </c>
      <c r="F8" s="112">
        <v>0</v>
      </c>
      <c r="G8" s="30">
        <v>0</v>
      </c>
      <c r="H8" s="22">
        <v>0</v>
      </c>
      <c r="I8" s="22">
        <v>0</v>
      </c>
      <c r="J8" s="226">
        <v>0</v>
      </c>
      <c r="K8" s="97">
        <v>3.6999999999999998E-2</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2015</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2015</v>
      </c>
      <c r="F10" s="112">
        <v>0</v>
      </c>
      <c r="G10" s="30">
        <v>0</v>
      </c>
      <c r="H10" s="22">
        <v>0</v>
      </c>
      <c r="I10" s="22">
        <v>0</v>
      </c>
      <c r="J10" s="226">
        <v>0</v>
      </c>
      <c r="K10" s="97">
        <v>3.8199999999999998E-2</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2015</v>
      </c>
      <c r="F11" s="112">
        <v>0</v>
      </c>
      <c r="G11" s="30">
        <v>0</v>
      </c>
      <c r="H11" s="22">
        <v>0</v>
      </c>
      <c r="I11" s="22">
        <v>0</v>
      </c>
      <c r="J11" s="226">
        <v>0</v>
      </c>
      <c r="K11" s="97">
        <v>2.47E-2</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307" t="b">
        <v>0</v>
      </c>
      <c r="E12" s="23">
        <v>2015</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2015</v>
      </c>
      <c r="F13" s="112">
        <v>0</v>
      </c>
      <c r="G13" s="30">
        <v>0</v>
      </c>
      <c r="H13" s="22">
        <v>0</v>
      </c>
      <c r="I13" s="22">
        <v>0</v>
      </c>
      <c r="J13" s="226">
        <v>0</v>
      </c>
      <c r="K13" s="97">
        <v>3.6999999999999998E-2</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2015</v>
      </c>
      <c r="F14" s="112">
        <v>0</v>
      </c>
      <c r="G14" s="30">
        <v>0</v>
      </c>
      <c r="H14" s="22">
        <v>0</v>
      </c>
      <c r="I14" s="22">
        <v>0</v>
      </c>
      <c r="J14" s="226">
        <v>0</v>
      </c>
      <c r="K14" s="97">
        <v>5.0000000000000001E-3</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2015</v>
      </c>
      <c r="F15" s="112">
        <v>0</v>
      </c>
      <c r="G15" s="30">
        <v>0</v>
      </c>
      <c r="H15" s="22">
        <v>0</v>
      </c>
      <c r="I15" s="22">
        <v>0</v>
      </c>
      <c r="J15" s="226">
        <v>0</v>
      </c>
      <c r="K15" s="97">
        <v>3.9E-2</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2015</v>
      </c>
      <c r="F16" s="112">
        <v>0</v>
      </c>
      <c r="G16" s="30">
        <v>0</v>
      </c>
      <c r="H16" s="22">
        <v>0</v>
      </c>
      <c r="I16" s="22">
        <v>0</v>
      </c>
      <c r="J16" s="226">
        <v>0</v>
      </c>
      <c r="K16" s="97">
        <v>6.0999999999999999E-2</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2015</v>
      </c>
      <c r="F17" s="112">
        <v>0</v>
      </c>
      <c r="G17" s="30">
        <v>0</v>
      </c>
      <c r="H17" s="22">
        <v>0</v>
      </c>
      <c r="I17" s="22">
        <v>0</v>
      </c>
      <c r="J17" s="226">
        <v>0</v>
      </c>
      <c r="K17" s="97">
        <v>5.0000000000000001E-3</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0</v>
      </c>
      <c r="E18" s="23">
        <v>2015</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0</v>
      </c>
      <c r="E19" s="23">
        <v>2015</v>
      </c>
      <c r="F19" s="112">
        <v>0</v>
      </c>
      <c r="G19" s="30">
        <v>0</v>
      </c>
      <c r="H19" s="22">
        <v>0</v>
      </c>
      <c r="I19" s="22">
        <v>0</v>
      </c>
      <c r="J19" s="226">
        <v>0</v>
      </c>
      <c r="K19" s="97">
        <v>0.08</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0</v>
      </c>
      <c r="E20" s="23">
        <v>2015</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b">
        <v>0</v>
      </c>
      <c r="E21" s="23">
        <v>2017</v>
      </c>
      <c r="F21" s="112">
        <v>0</v>
      </c>
      <c r="G21" s="30">
        <v>0</v>
      </c>
      <c r="H21" s="22">
        <v>0</v>
      </c>
      <c r="I21" s="22">
        <v>0</v>
      </c>
      <c r="J21" s="226">
        <v>0</v>
      </c>
      <c r="K21" s="97">
        <v>3.04E-2</v>
      </c>
      <c r="L21" s="98" t="s">
        <v>326</v>
      </c>
      <c r="M21" s="237">
        <v>448.63982575175589</v>
      </c>
      <c r="N21" s="238">
        <v>438.28171289722621</v>
      </c>
      <c r="O21" s="238">
        <v>428.23434342833241</v>
      </c>
      <c r="P21" s="238">
        <v>418.48839504350548</v>
      </c>
      <c r="Q21" s="238">
        <v>409.03482511022332</v>
      </c>
      <c r="R21" s="238">
        <v>399.86486227493964</v>
      </c>
      <c r="S21" s="238">
        <v>390.96999832471442</v>
      </c>
      <c r="T21" s="238">
        <v>382.34198029299603</v>
      </c>
      <c r="U21" s="238">
        <v>376.76252863248476</v>
      </c>
      <c r="V21" s="238">
        <v>371.29466600518373</v>
      </c>
      <c r="W21" s="238">
        <v>337.19030642140837</v>
      </c>
      <c r="X21" s="238">
        <v>332.00721156892337</v>
      </c>
      <c r="Y21" s="238">
        <v>326.92777861348804</v>
      </c>
      <c r="Z21" s="238">
        <v>321.94993431716142</v>
      </c>
      <c r="AA21" s="238">
        <v>317.07164690676137</v>
      </c>
      <c r="AB21" s="238">
        <v>312.29092524456928</v>
      </c>
      <c r="AC21" s="274">
        <v>307.60581801562103</v>
      </c>
      <c r="AD21" s="274">
        <v>305.31011547343644</v>
      </c>
      <c r="AE21" s="274">
        <v>303.03736995667361</v>
      </c>
      <c r="AF21" s="274">
        <v>300.78735189507847</v>
      </c>
      <c r="AG21" s="274">
        <v>298.55983401409929</v>
      </c>
      <c r="AH21" s="274">
        <v>296.35459131192988</v>
      </c>
      <c r="AI21" s="237">
        <v>0</v>
      </c>
      <c r="AJ21" s="238">
        <v>0</v>
      </c>
      <c r="AK21" s="238">
        <v>0</v>
      </c>
      <c r="AL21" s="238">
        <v>0</v>
      </c>
      <c r="AM21" s="238">
        <v>0</v>
      </c>
      <c r="AN21" s="238">
        <v>0</v>
      </c>
      <c r="AO21" s="238">
        <v>0</v>
      </c>
      <c r="AP21" s="238">
        <v>0</v>
      </c>
      <c r="AQ21" s="238">
        <v>0</v>
      </c>
      <c r="AR21" s="238">
        <v>0</v>
      </c>
      <c r="AS21" s="238">
        <v>0</v>
      </c>
      <c r="AT21" s="238">
        <v>0</v>
      </c>
      <c r="AU21" s="238">
        <v>0</v>
      </c>
      <c r="AV21" s="238">
        <v>0</v>
      </c>
      <c r="AW21" s="238">
        <v>0</v>
      </c>
      <c r="AX21" s="238">
        <v>0</v>
      </c>
      <c r="AY21" s="274">
        <v>0</v>
      </c>
      <c r="AZ21" s="238">
        <v>0</v>
      </c>
      <c r="BA21" s="238">
        <v>0</v>
      </c>
      <c r="BB21" s="238">
        <v>0</v>
      </c>
      <c r="BC21" s="238">
        <v>0</v>
      </c>
      <c r="BD21" s="239">
        <v>0</v>
      </c>
      <c r="BE21" s="237">
        <v>0</v>
      </c>
      <c r="BF21" s="238">
        <v>0</v>
      </c>
      <c r="BG21" s="238">
        <v>0</v>
      </c>
      <c r="BH21" s="238">
        <v>0</v>
      </c>
      <c r="BI21" s="238">
        <v>0</v>
      </c>
      <c r="BJ21" s="238">
        <v>0</v>
      </c>
      <c r="BK21" s="238">
        <v>0</v>
      </c>
      <c r="BL21" s="238">
        <v>0</v>
      </c>
      <c r="BM21" s="238">
        <v>0</v>
      </c>
      <c r="BN21" s="238">
        <v>0</v>
      </c>
      <c r="BO21" s="238">
        <v>0</v>
      </c>
      <c r="BP21" s="238">
        <v>0</v>
      </c>
      <c r="BQ21" s="238">
        <v>0</v>
      </c>
      <c r="BR21" s="238">
        <v>0</v>
      </c>
      <c r="BS21" s="238">
        <v>0</v>
      </c>
      <c r="BT21" s="238">
        <v>0</v>
      </c>
      <c r="BU21" s="238">
        <v>0</v>
      </c>
      <c r="BV21" s="238">
        <v>0</v>
      </c>
      <c r="BW21" s="238">
        <v>0</v>
      </c>
      <c r="BX21" s="238">
        <v>0</v>
      </c>
      <c r="BY21" s="238">
        <v>0</v>
      </c>
      <c r="BZ21" s="239">
        <v>0</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b">
        <v>0</v>
      </c>
      <c r="E22" s="23">
        <v>2017</v>
      </c>
      <c r="F22" s="112">
        <v>0</v>
      </c>
      <c r="G22" s="30">
        <v>0</v>
      </c>
      <c r="H22" s="22">
        <v>0</v>
      </c>
      <c r="I22" s="22">
        <v>0</v>
      </c>
      <c r="J22" s="226">
        <v>0</v>
      </c>
      <c r="K22" s="97">
        <v>3.04E-2</v>
      </c>
      <c r="L22" s="98" t="s">
        <v>326</v>
      </c>
      <c r="M22" s="237">
        <v>448.63982575175589</v>
      </c>
      <c r="N22" s="238">
        <v>438.28171289722621</v>
      </c>
      <c r="O22" s="238">
        <v>428.23434342833241</v>
      </c>
      <c r="P22" s="238">
        <v>418.48839504350548</v>
      </c>
      <c r="Q22" s="238">
        <v>409.03482511022332</v>
      </c>
      <c r="R22" s="238">
        <v>399.86486227493964</v>
      </c>
      <c r="S22" s="238">
        <v>390.96999832471442</v>
      </c>
      <c r="T22" s="238">
        <v>382.34198029299603</v>
      </c>
      <c r="U22" s="238">
        <v>376.76252863248476</v>
      </c>
      <c r="V22" s="238">
        <v>371.29466600518373</v>
      </c>
      <c r="W22" s="238">
        <v>337.19030642140837</v>
      </c>
      <c r="X22" s="238">
        <v>332.00721156892337</v>
      </c>
      <c r="Y22" s="238">
        <v>326.92777861348804</v>
      </c>
      <c r="Z22" s="238">
        <v>321.94993431716142</v>
      </c>
      <c r="AA22" s="238">
        <v>317.07164690676137</v>
      </c>
      <c r="AB22" s="238">
        <v>312.29092524456928</v>
      </c>
      <c r="AC22" s="274">
        <v>307.60581801562103</v>
      </c>
      <c r="AD22" s="274">
        <v>305.31011547343644</v>
      </c>
      <c r="AE22" s="274">
        <v>303.03736995667361</v>
      </c>
      <c r="AF22" s="274">
        <v>300.78735189507847</v>
      </c>
      <c r="AG22" s="274">
        <v>298.55983401409929</v>
      </c>
      <c r="AH22" s="274">
        <v>296.35459131192988</v>
      </c>
      <c r="AI22" s="237">
        <v>0</v>
      </c>
      <c r="AJ22" s="238">
        <v>0</v>
      </c>
      <c r="AK22" s="238">
        <v>0</v>
      </c>
      <c r="AL22" s="238">
        <v>0</v>
      </c>
      <c r="AM22" s="238">
        <v>0</v>
      </c>
      <c r="AN22" s="238">
        <v>0</v>
      </c>
      <c r="AO22" s="238">
        <v>0</v>
      </c>
      <c r="AP22" s="238">
        <v>0</v>
      </c>
      <c r="AQ22" s="238">
        <v>0</v>
      </c>
      <c r="AR22" s="238">
        <v>0</v>
      </c>
      <c r="AS22" s="238">
        <v>0</v>
      </c>
      <c r="AT22" s="238">
        <v>0</v>
      </c>
      <c r="AU22" s="238">
        <v>0</v>
      </c>
      <c r="AV22" s="238">
        <v>0</v>
      </c>
      <c r="AW22" s="238">
        <v>0</v>
      </c>
      <c r="AX22" s="238">
        <v>0</v>
      </c>
      <c r="AY22" s="274">
        <v>0</v>
      </c>
      <c r="AZ22" s="238">
        <v>0</v>
      </c>
      <c r="BA22" s="238">
        <v>0</v>
      </c>
      <c r="BB22" s="238">
        <v>0</v>
      </c>
      <c r="BC22" s="238">
        <v>0</v>
      </c>
      <c r="BD22" s="239">
        <v>0</v>
      </c>
      <c r="BE22" s="237">
        <v>0</v>
      </c>
      <c r="BF22" s="238">
        <v>0</v>
      </c>
      <c r="BG22" s="238">
        <v>0</v>
      </c>
      <c r="BH22" s="238">
        <v>0</v>
      </c>
      <c r="BI22" s="238">
        <v>0</v>
      </c>
      <c r="BJ22" s="238">
        <v>0</v>
      </c>
      <c r="BK22" s="238">
        <v>0</v>
      </c>
      <c r="BL22" s="238">
        <v>0</v>
      </c>
      <c r="BM22" s="238">
        <v>0</v>
      </c>
      <c r="BN22" s="238">
        <v>0</v>
      </c>
      <c r="BO22" s="238">
        <v>0</v>
      </c>
      <c r="BP22" s="238">
        <v>0</v>
      </c>
      <c r="BQ22" s="238">
        <v>0</v>
      </c>
      <c r="BR22" s="238">
        <v>0</v>
      </c>
      <c r="BS22" s="238">
        <v>0</v>
      </c>
      <c r="BT22" s="238">
        <v>0</v>
      </c>
      <c r="BU22" s="238">
        <v>0</v>
      </c>
      <c r="BV22" s="238">
        <v>0</v>
      </c>
      <c r="BW22" s="238">
        <v>0</v>
      </c>
      <c r="BX22" s="238">
        <v>0</v>
      </c>
      <c r="BY22" s="238">
        <v>0</v>
      </c>
      <c r="BZ22" s="239">
        <v>0</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b">
        <v>0</v>
      </c>
      <c r="E23" s="23">
        <v>2017</v>
      </c>
      <c r="F23" s="112">
        <v>0</v>
      </c>
      <c r="G23" s="30">
        <v>0</v>
      </c>
      <c r="H23" s="22">
        <v>0</v>
      </c>
      <c r="I23" s="22">
        <v>0</v>
      </c>
      <c r="J23" s="226">
        <v>0</v>
      </c>
      <c r="K23" s="97">
        <v>3.04E-2</v>
      </c>
      <c r="L23" s="98" t="s">
        <v>326</v>
      </c>
      <c r="M23" s="237">
        <v>448.63982575175589</v>
      </c>
      <c r="N23" s="238">
        <v>438.28171289722621</v>
      </c>
      <c r="O23" s="238">
        <v>428.23434342833241</v>
      </c>
      <c r="P23" s="238">
        <v>418.48839504350548</v>
      </c>
      <c r="Q23" s="238">
        <v>409.03482511022332</v>
      </c>
      <c r="R23" s="238">
        <v>399.86486227493964</v>
      </c>
      <c r="S23" s="238">
        <v>390.96999832471442</v>
      </c>
      <c r="T23" s="238">
        <v>382.34198029299603</v>
      </c>
      <c r="U23" s="238">
        <v>376.76252863248476</v>
      </c>
      <c r="V23" s="238">
        <v>371.29466600518373</v>
      </c>
      <c r="W23" s="238">
        <v>337.19030642140837</v>
      </c>
      <c r="X23" s="238">
        <v>332.00721156892337</v>
      </c>
      <c r="Y23" s="238">
        <v>326.92777861348804</v>
      </c>
      <c r="Z23" s="238">
        <v>321.94993431716142</v>
      </c>
      <c r="AA23" s="238">
        <v>317.07164690676137</v>
      </c>
      <c r="AB23" s="238">
        <v>312.29092524456928</v>
      </c>
      <c r="AC23" s="274">
        <v>307.60581801562103</v>
      </c>
      <c r="AD23" s="274">
        <v>305.31011547343644</v>
      </c>
      <c r="AE23" s="274">
        <v>303.03736995667361</v>
      </c>
      <c r="AF23" s="274">
        <v>300.78735189507847</v>
      </c>
      <c r="AG23" s="274">
        <v>298.55983401409929</v>
      </c>
      <c r="AH23" s="274">
        <v>296.35459131192988</v>
      </c>
      <c r="AI23" s="237">
        <v>0</v>
      </c>
      <c r="AJ23" s="238">
        <v>0</v>
      </c>
      <c r="AK23" s="238">
        <v>0</v>
      </c>
      <c r="AL23" s="238">
        <v>0</v>
      </c>
      <c r="AM23" s="238">
        <v>0</v>
      </c>
      <c r="AN23" s="238">
        <v>0</v>
      </c>
      <c r="AO23" s="238">
        <v>0</v>
      </c>
      <c r="AP23" s="238">
        <v>0</v>
      </c>
      <c r="AQ23" s="238">
        <v>0</v>
      </c>
      <c r="AR23" s="238">
        <v>0</v>
      </c>
      <c r="AS23" s="238">
        <v>0</v>
      </c>
      <c r="AT23" s="238">
        <v>0</v>
      </c>
      <c r="AU23" s="238">
        <v>0</v>
      </c>
      <c r="AV23" s="238">
        <v>0</v>
      </c>
      <c r="AW23" s="238">
        <v>0</v>
      </c>
      <c r="AX23" s="238">
        <v>0</v>
      </c>
      <c r="AY23" s="274">
        <v>0</v>
      </c>
      <c r="AZ23" s="238">
        <v>0</v>
      </c>
      <c r="BA23" s="238">
        <v>0</v>
      </c>
      <c r="BB23" s="238">
        <v>0</v>
      </c>
      <c r="BC23" s="238">
        <v>0</v>
      </c>
      <c r="BD23" s="239">
        <v>0</v>
      </c>
      <c r="BE23" s="237">
        <v>0</v>
      </c>
      <c r="BF23" s="238">
        <v>0</v>
      </c>
      <c r="BG23" s="238">
        <v>0</v>
      </c>
      <c r="BH23" s="238">
        <v>0</v>
      </c>
      <c r="BI23" s="238">
        <v>0</v>
      </c>
      <c r="BJ23" s="238">
        <v>0</v>
      </c>
      <c r="BK23" s="238">
        <v>0</v>
      </c>
      <c r="BL23" s="238">
        <v>0</v>
      </c>
      <c r="BM23" s="238">
        <v>0</v>
      </c>
      <c r="BN23" s="238">
        <v>0</v>
      </c>
      <c r="BO23" s="238">
        <v>0</v>
      </c>
      <c r="BP23" s="238">
        <v>0</v>
      </c>
      <c r="BQ23" s="238">
        <v>0</v>
      </c>
      <c r="BR23" s="238">
        <v>0</v>
      </c>
      <c r="BS23" s="238">
        <v>0</v>
      </c>
      <c r="BT23" s="238">
        <v>0</v>
      </c>
      <c r="BU23" s="238">
        <v>0</v>
      </c>
      <c r="BV23" s="238">
        <v>0</v>
      </c>
      <c r="BW23" s="238">
        <v>0</v>
      </c>
      <c r="BX23" s="238">
        <v>0</v>
      </c>
      <c r="BY23" s="238">
        <v>0</v>
      </c>
      <c r="BZ23" s="239">
        <v>0</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0</v>
      </c>
      <c r="E27" s="23">
        <v>2015</v>
      </c>
      <c r="F27" s="112">
        <v>0</v>
      </c>
      <c r="G27" s="30">
        <v>0</v>
      </c>
      <c r="H27" s="22">
        <v>0</v>
      </c>
      <c r="I27" s="22">
        <v>0</v>
      </c>
      <c r="J27" s="226">
        <v>0</v>
      </c>
      <c r="K27" s="97">
        <v>1.7000000000000001E-2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0</v>
      </c>
      <c r="E28" s="23">
        <v>2015</v>
      </c>
      <c r="F28" s="112">
        <v>0</v>
      </c>
      <c r="G28" s="30">
        <v>0</v>
      </c>
      <c r="H28" s="22">
        <v>0</v>
      </c>
      <c r="I28" s="22">
        <v>0</v>
      </c>
      <c r="J28" s="226">
        <v>0</v>
      </c>
      <c r="K28" s="97">
        <v>1.7000000000000001E-2</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293" t="b">
        <v>0</v>
      </c>
      <c r="E29" s="23">
        <v>2015</v>
      </c>
      <c r="F29" s="112">
        <v>0</v>
      </c>
      <c r="G29" s="30">
        <v>0</v>
      </c>
      <c r="H29" s="22">
        <v>0</v>
      </c>
      <c r="I29" s="22">
        <v>0</v>
      </c>
      <c r="J29" s="226">
        <v>0</v>
      </c>
      <c r="K29" s="97">
        <v>1.7000000000000001E-2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293" t="b">
        <v>0</v>
      </c>
      <c r="E30" s="23">
        <v>2015</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293" t="b">
        <v>0</v>
      </c>
      <c r="E31" s="23">
        <v>2015</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293" t="b">
        <v>0</v>
      </c>
      <c r="E32" s="23">
        <v>2015</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293" t="b">
        <v>0</v>
      </c>
      <c r="E33" s="23">
        <v>2017</v>
      </c>
      <c r="F33" s="112">
        <v>0</v>
      </c>
      <c r="G33" s="30">
        <v>0</v>
      </c>
      <c r="H33" s="22">
        <v>0</v>
      </c>
      <c r="I33" s="22">
        <v>0</v>
      </c>
      <c r="J33" s="226">
        <v>0</v>
      </c>
      <c r="K33" s="97">
        <v>0</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293" t="b">
        <v>0</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293" t="b">
        <v>0</v>
      </c>
      <c r="E35" s="23">
        <v>2017</v>
      </c>
      <c r="F35" s="112">
        <v>0</v>
      </c>
      <c r="G35" s="30">
        <v>0</v>
      </c>
      <c r="H35" s="22">
        <v>0</v>
      </c>
      <c r="I35" s="22">
        <v>0</v>
      </c>
      <c r="J35" s="226">
        <v>0</v>
      </c>
      <c r="K35" s="97">
        <v>0</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1</v>
      </c>
      <c r="E39" s="23">
        <v>2017</v>
      </c>
      <c r="F39" s="112">
        <v>0</v>
      </c>
      <c r="G39" s="30">
        <v>0</v>
      </c>
      <c r="H39" s="22">
        <v>0</v>
      </c>
      <c r="I39" s="22">
        <v>0</v>
      </c>
      <c r="J39" s="226">
        <v>0</v>
      </c>
      <c r="K39" s="97">
        <v>4.2999999999999997E-2</v>
      </c>
      <c r="L39" s="98" t="s">
        <v>326</v>
      </c>
      <c r="M39" s="237">
        <v>2503.1210385419608</v>
      </c>
      <c r="N39" s="238">
        <v>2503.1210385419608</v>
      </c>
      <c r="O39" s="238">
        <v>2503.1210385419608</v>
      </c>
      <c r="P39" s="238">
        <v>2503.1210385419608</v>
      </c>
      <c r="Q39" s="238">
        <v>2503.1210385419608</v>
      </c>
      <c r="R39" s="238">
        <v>2089.361867037238</v>
      </c>
      <c r="S39" s="238">
        <v>1758.3545298334593</v>
      </c>
      <c r="T39" s="238">
        <v>1758.3545298334593</v>
      </c>
      <c r="U39" s="238">
        <v>1718.633649369006</v>
      </c>
      <c r="V39" s="238">
        <v>1680.1043953184858</v>
      </c>
      <c r="W39" s="238">
        <v>1520.5832689830397</v>
      </c>
      <c r="X39" s="238">
        <v>1484.80218611999</v>
      </c>
      <c r="Y39" s="238">
        <v>1450.0945357428318</v>
      </c>
      <c r="Z39" s="238">
        <v>1416.4281148769883</v>
      </c>
      <c r="AA39" s="238">
        <v>1383.7716866371202</v>
      </c>
      <c r="AB39" s="238">
        <v>1352.0949512444479</v>
      </c>
      <c r="AC39" s="274">
        <v>1321.3685179135559</v>
      </c>
      <c r="AD39" s="274">
        <v>1301.4987576929125</v>
      </c>
      <c r="AE39" s="274">
        <v>1282.0263926766818</v>
      </c>
      <c r="AF39" s="274">
        <v>1262.9434749607758</v>
      </c>
      <c r="AG39" s="274">
        <v>1244.2422155991878</v>
      </c>
      <c r="AH39" s="274">
        <v>1225.9149814248317</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1</v>
      </c>
      <c r="E40" s="23">
        <v>2017</v>
      </c>
      <c r="F40" s="112">
        <v>0</v>
      </c>
      <c r="G40" s="30">
        <v>0</v>
      </c>
      <c r="H40" s="22">
        <v>0</v>
      </c>
      <c r="I40" s="22">
        <v>0</v>
      </c>
      <c r="J40" s="226">
        <v>0</v>
      </c>
      <c r="K40" s="97">
        <v>4.2999999999999997E-2</v>
      </c>
      <c r="L40" s="98" t="s">
        <v>326</v>
      </c>
      <c r="M40" s="237">
        <v>2503.1210385419608</v>
      </c>
      <c r="N40" s="238">
        <v>2503.1210385419608</v>
      </c>
      <c r="O40" s="238">
        <v>2503.1210385419608</v>
      </c>
      <c r="P40" s="238">
        <v>2503.1210385419608</v>
      </c>
      <c r="Q40" s="238">
        <v>2503.1210385419608</v>
      </c>
      <c r="R40" s="238">
        <v>2089.361867037238</v>
      </c>
      <c r="S40" s="238">
        <v>1758.3545298334593</v>
      </c>
      <c r="T40" s="238">
        <v>1758.3545298334593</v>
      </c>
      <c r="U40" s="238">
        <v>1718.633649369006</v>
      </c>
      <c r="V40" s="238">
        <v>1680.1043953184858</v>
      </c>
      <c r="W40" s="238">
        <v>1520.5832689830397</v>
      </c>
      <c r="X40" s="238">
        <v>1484.80218611999</v>
      </c>
      <c r="Y40" s="238">
        <v>1450.0945357428318</v>
      </c>
      <c r="Z40" s="238">
        <v>1416.4281148769883</v>
      </c>
      <c r="AA40" s="238">
        <v>1383.7716866371202</v>
      </c>
      <c r="AB40" s="238">
        <v>1352.0949512444479</v>
      </c>
      <c r="AC40" s="274">
        <v>1321.3685179135559</v>
      </c>
      <c r="AD40" s="274">
        <v>1301.4987576929125</v>
      </c>
      <c r="AE40" s="274">
        <v>1282.0263926766818</v>
      </c>
      <c r="AF40" s="274">
        <v>1262.9434749607758</v>
      </c>
      <c r="AG40" s="274">
        <v>1244.2422155991878</v>
      </c>
      <c r="AH40" s="274">
        <v>1225.9149814248317</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1</v>
      </c>
      <c r="E41" s="23">
        <v>2017</v>
      </c>
      <c r="F41" s="112">
        <v>0</v>
      </c>
      <c r="G41" s="30">
        <v>0</v>
      </c>
      <c r="H41" s="22">
        <v>0</v>
      </c>
      <c r="I41" s="22">
        <v>0</v>
      </c>
      <c r="J41" s="226">
        <v>0</v>
      </c>
      <c r="K41" s="97">
        <v>4.2999999999999997E-2</v>
      </c>
      <c r="L41" s="98" t="s">
        <v>326</v>
      </c>
      <c r="M41" s="237">
        <v>2503.1210385419608</v>
      </c>
      <c r="N41" s="238">
        <v>2503.1210385419608</v>
      </c>
      <c r="O41" s="238">
        <v>2503.1210385419608</v>
      </c>
      <c r="P41" s="238">
        <v>2503.1210385419608</v>
      </c>
      <c r="Q41" s="238">
        <v>2503.1210385419608</v>
      </c>
      <c r="R41" s="238">
        <v>2089.361867037238</v>
      </c>
      <c r="S41" s="238">
        <v>1758.3545298334593</v>
      </c>
      <c r="T41" s="238">
        <v>1758.3545298334593</v>
      </c>
      <c r="U41" s="238">
        <v>1718.633649369006</v>
      </c>
      <c r="V41" s="238">
        <v>1680.1043953184858</v>
      </c>
      <c r="W41" s="238">
        <v>1520.5832689830397</v>
      </c>
      <c r="X41" s="238">
        <v>1484.80218611999</v>
      </c>
      <c r="Y41" s="238">
        <v>1450.0945357428318</v>
      </c>
      <c r="Z41" s="238">
        <v>1416.4281148769883</v>
      </c>
      <c r="AA41" s="238">
        <v>1383.7716866371202</v>
      </c>
      <c r="AB41" s="238">
        <v>1352.0949512444479</v>
      </c>
      <c r="AC41" s="274">
        <v>1321.3685179135559</v>
      </c>
      <c r="AD41" s="274">
        <v>1301.4987576929125</v>
      </c>
      <c r="AE41" s="274">
        <v>1282.0263926766818</v>
      </c>
      <c r="AF41" s="274">
        <v>1262.9434749607758</v>
      </c>
      <c r="AG41" s="274">
        <v>1244.2422155991878</v>
      </c>
      <c r="AH41" s="274">
        <v>1225.9149814248317</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1</v>
      </c>
      <c r="E54" s="23">
        <v>2017</v>
      </c>
      <c r="F54" s="112">
        <v>0</v>
      </c>
      <c r="G54" s="30">
        <v>0</v>
      </c>
      <c r="H54" s="22">
        <v>0</v>
      </c>
      <c r="I54" s="22">
        <v>0</v>
      </c>
      <c r="J54" s="226">
        <v>0</v>
      </c>
      <c r="K54" s="97">
        <v>2.5100000000000001E-2</v>
      </c>
      <c r="L54" s="98" t="s">
        <v>326</v>
      </c>
      <c r="M54" s="237">
        <v>26.229185507631559</v>
      </c>
      <c r="N54" s="238">
        <v>25.62361095099206</v>
      </c>
      <c r="O54" s="238">
        <v>25.036203631051748</v>
      </c>
      <c r="P54" s="238">
        <v>24.466418530709639</v>
      </c>
      <c r="Q54" s="238">
        <v>23.913726983377799</v>
      </c>
      <c r="R54" s="238">
        <v>23.377616182465914</v>
      </c>
      <c r="S54" s="238">
        <v>22.857588705581385</v>
      </c>
      <c r="T54" s="238">
        <v>22.353162053003391</v>
      </c>
      <c r="U54" s="238">
        <v>22.026966151002956</v>
      </c>
      <c r="V54" s="238">
        <v>21.707294167042527</v>
      </c>
      <c r="W54" s="238">
        <v>19.713423978093267</v>
      </c>
      <c r="X54" s="238">
        <v>19.410400598120969</v>
      </c>
      <c r="Y54" s="238">
        <v>19.113437685748114</v>
      </c>
      <c r="Z54" s="238">
        <v>18.822414031622721</v>
      </c>
      <c r="AA54" s="238">
        <v>18.537210850579836</v>
      </c>
      <c r="AB54" s="238">
        <v>18.257711733157805</v>
      </c>
      <c r="AC54" s="274">
        <v>17.983802598084218</v>
      </c>
      <c r="AD54" s="274">
        <v>17.849587121898161</v>
      </c>
      <c r="AE54" s="274">
        <v>17.716713800473961</v>
      </c>
      <c r="AF54" s="274">
        <v>17.585169212264006</v>
      </c>
      <c r="AG54" s="274">
        <v>17.45494006993615</v>
      </c>
      <c r="AH54" s="274">
        <v>17.326013219031573</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1</v>
      </c>
      <c r="E55" s="23">
        <v>2017</v>
      </c>
      <c r="F55" s="112">
        <v>0</v>
      </c>
      <c r="G55" s="30">
        <v>0</v>
      </c>
      <c r="H55" s="22">
        <v>0</v>
      </c>
      <c r="I55" s="22">
        <v>0</v>
      </c>
      <c r="J55" s="226">
        <v>0</v>
      </c>
      <c r="K55" s="97">
        <v>2.5100000000000001E-2</v>
      </c>
      <c r="L55" s="98" t="s">
        <v>326</v>
      </c>
      <c r="M55" s="237">
        <v>26.229185507631559</v>
      </c>
      <c r="N55" s="238">
        <v>25.62361095099206</v>
      </c>
      <c r="O55" s="238">
        <v>25.036203631051748</v>
      </c>
      <c r="P55" s="238">
        <v>24.466418530709639</v>
      </c>
      <c r="Q55" s="238">
        <v>23.913726983377799</v>
      </c>
      <c r="R55" s="238">
        <v>23.377616182465914</v>
      </c>
      <c r="S55" s="238">
        <v>22.857588705581385</v>
      </c>
      <c r="T55" s="238">
        <v>22.353162053003391</v>
      </c>
      <c r="U55" s="238">
        <v>22.026966151002956</v>
      </c>
      <c r="V55" s="238">
        <v>21.707294167042527</v>
      </c>
      <c r="W55" s="238">
        <v>19.713423978093267</v>
      </c>
      <c r="X55" s="238">
        <v>19.410400598120969</v>
      </c>
      <c r="Y55" s="238">
        <v>19.113437685748114</v>
      </c>
      <c r="Z55" s="238">
        <v>18.822414031622721</v>
      </c>
      <c r="AA55" s="238">
        <v>18.537210850579836</v>
      </c>
      <c r="AB55" s="238">
        <v>18.257711733157805</v>
      </c>
      <c r="AC55" s="274">
        <v>17.983802598084218</v>
      </c>
      <c r="AD55" s="274">
        <v>17.849587121898161</v>
      </c>
      <c r="AE55" s="274">
        <v>17.716713800473961</v>
      </c>
      <c r="AF55" s="274">
        <v>17.585169212264006</v>
      </c>
      <c r="AG55" s="274">
        <v>17.45494006993615</v>
      </c>
      <c r="AH55" s="274">
        <v>17.326013219031573</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1</v>
      </c>
      <c r="E56" s="23">
        <v>2017</v>
      </c>
      <c r="F56" s="112">
        <v>0</v>
      </c>
      <c r="G56" s="30">
        <v>0</v>
      </c>
      <c r="H56" s="22">
        <v>0</v>
      </c>
      <c r="I56" s="22">
        <v>0</v>
      </c>
      <c r="J56" s="226">
        <v>0</v>
      </c>
      <c r="K56" s="97">
        <v>2.5100000000000001E-2</v>
      </c>
      <c r="L56" s="98" t="s">
        <v>326</v>
      </c>
      <c r="M56" s="237">
        <v>26.229185507631559</v>
      </c>
      <c r="N56" s="238">
        <v>25.62361095099206</v>
      </c>
      <c r="O56" s="238">
        <v>25.036203631051748</v>
      </c>
      <c r="P56" s="238">
        <v>24.466418530709639</v>
      </c>
      <c r="Q56" s="238">
        <v>23.913726983377799</v>
      </c>
      <c r="R56" s="238">
        <v>23.377616182465914</v>
      </c>
      <c r="S56" s="238">
        <v>22.857588705581385</v>
      </c>
      <c r="T56" s="238">
        <v>22.353162053003391</v>
      </c>
      <c r="U56" s="238">
        <v>22.026966151002956</v>
      </c>
      <c r="V56" s="238">
        <v>21.707294167042527</v>
      </c>
      <c r="W56" s="238">
        <v>19.713423978093267</v>
      </c>
      <c r="X56" s="238">
        <v>19.410400598120969</v>
      </c>
      <c r="Y56" s="238">
        <v>19.113437685748114</v>
      </c>
      <c r="Z56" s="238">
        <v>18.822414031622721</v>
      </c>
      <c r="AA56" s="238">
        <v>18.537210850579836</v>
      </c>
      <c r="AB56" s="238">
        <v>18.257711733157805</v>
      </c>
      <c r="AC56" s="274">
        <v>17.983802598084218</v>
      </c>
      <c r="AD56" s="274">
        <v>17.849587121898161</v>
      </c>
      <c r="AE56" s="274">
        <v>17.716713800473961</v>
      </c>
      <c r="AF56" s="274">
        <v>17.585169212264006</v>
      </c>
      <c r="AG56" s="274">
        <v>17.45494006993615</v>
      </c>
      <c r="AH56" s="274">
        <v>17.326013219031573</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3.5000000000000003E-2</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c r="AJ57" s="238"/>
      <c r="AK57" s="238"/>
      <c r="AL57" s="238"/>
      <c r="AM57" s="238"/>
      <c r="AN57" s="238"/>
      <c r="AO57" s="238"/>
      <c r="AP57" s="238"/>
      <c r="AQ57" s="238"/>
      <c r="AR57" s="238"/>
      <c r="AS57" s="238"/>
      <c r="AT57" s="238"/>
      <c r="AU57" s="238"/>
      <c r="AV57" s="238"/>
      <c r="AW57" s="238"/>
      <c r="AX57" s="238"/>
      <c r="AY57" s="274"/>
      <c r="AZ57" s="238"/>
      <c r="BA57" s="238"/>
      <c r="BB57" s="238"/>
      <c r="BC57" s="238"/>
      <c r="BD57" s="239"/>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3.5000000000000003E-2</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c r="AJ58" s="238"/>
      <c r="AK58" s="238"/>
      <c r="AL58" s="238"/>
      <c r="AM58" s="238"/>
      <c r="AN58" s="238"/>
      <c r="AO58" s="238"/>
      <c r="AP58" s="238"/>
      <c r="AQ58" s="238"/>
      <c r="AR58" s="238"/>
      <c r="AS58" s="238"/>
      <c r="AT58" s="238"/>
      <c r="AU58" s="238"/>
      <c r="AV58" s="238"/>
      <c r="AW58" s="238"/>
      <c r="AX58" s="238"/>
      <c r="AY58" s="274"/>
      <c r="AZ58" s="238"/>
      <c r="BA58" s="238"/>
      <c r="BB58" s="238"/>
      <c r="BC58" s="238"/>
      <c r="BD58" s="239"/>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3.5000000000000003E-2</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c r="AJ59" s="238"/>
      <c r="AK59" s="238"/>
      <c r="AL59" s="238"/>
      <c r="AM59" s="238"/>
      <c r="AN59" s="238"/>
      <c r="AO59" s="238"/>
      <c r="AP59" s="238"/>
      <c r="AQ59" s="238"/>
      <c r="AR59" s="238"/>
      <c r="AS59" s="238"/>
      <c r="AT59" s="238"/>
      <c r="AU59" s="238"/>
      <c r="AV59" s="238"/>
      <c r="AW59" s="238"/>
      <c r="AX59" s="238"/>
      <c r="AY59" s="274"/>
      <c r="AZ59" s="238"/>
      <c r="BA59" s="238"/>
      <c r="BB59" s="238"/>
      <c r="BC59" s="238"/>
      <c r="BD59" s="239"/>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0.111</v>
      </c>
      <c r="L60" s="98" t="s">
        <v>326</v>
      </c>
      <c r="M60" s="237">
        <v>1</v>
      </c>
      <c r="N60" s="238">
        <v>1</v>
      </c>
      <c r="O60" s="238">
        <v>1</v>
      </c>
      <c r="P60" s="238">
        <v>1</v>
      </c>
      <c r="Q60" s="238">
        <v>1</v>
      </c>
      <c r="R60" s="238">
        <v>1</v>
      </c>
      <c r="S60" s="238">
        <v>1</v>
      </c>
      <c r="T60" s="238">
        <v>1</v>
      </c>
      <c r="U60" s="238">
        <v>1</v>
      </c>
      <c r="V60" s="238">
        <v>1</v>
      </c>
      <c r="W60" s="238">
        <v>1</v>
      </c>
      <c r="X60" s="238">
        <v>1</v>
      </c>
      <c r="Y60" s="238">
        <v>1</v>
      </c>
      <c r="Z60" s="238">
        <v>1</v>
      </c>
      <c r="AA60" s="238">
        <v>1</v>
      </c>
      <c r="AB60" s="238">
        <v>1</v>
      </c>
      <c r="AC60" s="274">
        <v>1</v>
      </c>
      <c r="AD60" s="274">
        <v>1</v>
      </c>
      <c r="AE60" s="274">
        <v>1</v>
      </c>
      <c r="AF60" s="274">
        <v>1</v>
      </c>
      <c r="AG60" s="274">
        <v>1</v>
      </c>
      <c r="AH60" s="274">
        <v>1</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0.111</v>
      </c>
      <c r="L61" s="98" t="s">
        <v>326</v>
      </c>
      <c r="M61" s="237">
        <v>1</v>
      </c>
      <c r="N61" s="238">
        <v>1</v>
      </c>
      <c r="O61" s="238">
        <v>1</v>
      </c>
      <c r="P61" s="238">
        <v>1</v>
      </c>
      <c r="Q61" s="238">
        <v>1</v>
      </c>
      <c r="R61" s="238">
        <v>1</v>
      </c>
      <c r="S61" s="238">
        <v>1</v>
      </c>
      <c r="T61" s="238">
        <v>1</v>
      </c>
      <c r="U61" s="238">
        <v>1</v>
      </c>
      <c r="V61" s="238">
        <v>1</v>
      </c>
      <c r="W61" s="238">
        <v>1</v>
      </c>
      <c r="X61" s="238">
        <v>1</v>
      </c>
      <c r="Y61" s="238">
        <v>1</v>
      </c>
      <c r="Z61" s="238">
        <v>1</v>
      </c>
      <c r="AA61" s="238">
        <v>1</v>
      </c>
      <c r="AB61" s="238">
        <v>1</v>
      </c>
      <c r="AC61" s="274">
        <v>1</v>
      </c>
      <c r="AD61" s="274">
        <v>1</v>
      </c>
      <c r="AE61" s="274">
        <v>1</v>
      </c>
      <c r="AF61" s="274">
        <v>1</v>
      </c>
      <c r="AG61" s="274">
        <v>1</v>
      </c>
      <c r="AH61" s="274">
        <v>1</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0.111</v>
      </c>
      <c r="L62" s="127" t="s">
        <v>326</v>
      </c>
      <c r="M62" s="242">
        <v>1</v>
      </c>
      <c r="N62" s="243">
        <v>1</v>
      </c>
      <c r="O62" s="243">
        <v>1</v>
      </c>
      <c r="P62" s="243">
        <v>1</v>
      </c>
      <c r="Q62" s="243">
        <v>1</v>
      </c>
      <c r="R62" s="243">
        <v>1</v>
      </c>
      <c r="S62" s="243">
        <v>1</v>
      </c>
      <c r="T62" s="243">
        <v>1</v>
      </c>
      <c r="U62" s="243">
        <v>1</v>
      </c>
      <c r="V62" s="243">
        <v>1</v>
      </c>
      <c r="W62" s="243">
        <v>1</v>
      </c>
      <c r="X62" s="243">
        <v>1</v>
      </c>
      <c r="Y62" s="243">
        <v>1</v>
      </c>
      <c r="Z62" s="243">
        <v>1</v>
      </c>
      <c r="AA62" s="243">
        <v>1</v>
      </c>
      <c r="AB62" s="243">
        <v>1</v>
      </c>
      <c r="AC62" s="275">
        <v>1</v>
      </c>
      <c r="AD62" s="275">
        <v>1</v>
      </c>
      <c r="AE62" s="275">
        <v>1</v>
      </c>
      <c r="AF62" s="275">
        <v>1</v>
      </c>
      <c r="AG62" s="275">
        <v>1</v>
      </c>
      <c r="AH62" s="275">
        <v>1</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293" t="b">
        <v>0</v>
      </c>
      <c r="E63" s="20">
        <v>2015</v>
      </c>
      <c r="F63" s="121">
        <v>0</v>
      </c>
      <c r="G63" s="29">
        <v>0</v>
      </c>
      <c r="H63" s="19">
        <v>0</v>
      </c>
      <c r="I63" s="19">
        <v>0</v>
      </c>
      <c r="J63" s="228">
        <v>0</v>
      </c>
      <c r="K63" s="122">
        <v>0</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293" t="b">
        <v>0</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0</v>
      </c>
      <c r="E65" s="23">
        <v>2015</v>
      </c>
      <c r="F65" s="112">
        <v>0</v>
      </c>
      <c r="G65" s="30">
        <v>0</v>
      </c>
      <c r="H65" s="22">
        <v>0</v>
      </c>
      <c r="I65" s="22">
        <v>0</v>
      </c>
      <c r="J65" s="226">
        <v>0</v>
      </c>
      <c r="K65" s="97">
        <v>0</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c r="CB65" s="240"/>
      <c r="CC65" s="240"/>
      <c r="CD65" s="240"/>
      <c r="CE65" s="240"/>
      <c r="CF65" s="240"/>
      <c r="CG65" s="240"/>
      <c r="CH65" s="240"/>
      <c r="CI65" s="240"/>
      <c r="CJ65" s="241"/>
    </row>
    <row r="66" spans="1:88">
      <c r="A66" s="88">
        <f t="shared" si="11"/>
        <v>34</v>
      </c>
      <c r="B66" s="22" t="s">
        <v>27</v>
      </c>
      <c r="C66" s="104" t="s">
        <v>327</v>
      </c>
      <c r="D66" s="111" t="b">
        <v>0</v>
      </c>
      <c r="E66" s="23">
        <v>2015</v>
      </c>
      <c r="F66" s="112">
        <v>0</v>
      </c>
      <c r="G66" s="30">
        <v>0</v>
      </c>
      <c r="H66" s="22">
        <v>0</v>
      </c>
      <c r="I66" s="22">
        <v>0</v>
      </c>
      <c r="J66" s="226">
        <v>0</v>
      </c>
      <c r="K66" s="99">
        <v>0</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c r="CB66" s="240"/>
      <c r="CC66" s="240"/>
      <c r="CD66" s="240"/>
      <c r="CE66" s="240"/>
      <c r="CF66" s="240"/>
      <c r="CG66" s="240"/>
      <c r="CH66" s="240"/>
      <c r="CI66" s="240"/>
      <c r="CJ66" s="241"/>
    </row>
    <row r="67" spans="1:88">
      <c r="A67" s="88">
        <f t="shared" si="11"/>
        <v>35</v>
      </c>
      <c r="B67" s="22" t="s">
        <v>73</v>
      </c>
      <c r="C67" s="104" t="s">
        <v>327</v>
      </c>
      <c r="D67" s="111" t="b">
        <v>0</v>
      </c>
      <c r="E67" s="23">
        <v>2015</v>
      </c>
      <c r="F67" s="112">
        <v>0</v>
      </c>
      <c r="G67" s="30">
        <v>0</v>
      </c>
      <c r="H67" s="22">
        <v>0</v>
      </c>
      <c r="I67" s="22">
        <v>0</v>
      </c>
      <c r="J67" s="226">
        <v>0</v>
      </c>
      <c r="K67" s="97">
        <v>0</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c r="CB67" s="240"/>
      <c r="CC67" s="240"/>
      <c r="CD67" s="240"/>
      <c r="CE67" s="240"/>
      <c r="CF67" s="240"/>
      <c r="CG67" s="240"/>
      <c r="CH67" s="240"/>
      <c r="CI67" s="240"/>
      <c r="CJ67" s="241"/>
    </row>
    <row r="68" spans="1:88">
      <c r="A68" s="88">
        <f t="shared" si="11"/>
        <v>36</v>
      </c>
      <c r="B68" s="22" t="s">
        <v>125</v>
      </c>
      <c r="C68" s="104" t="s">
        <v>327</v>
      </c>
      <c r="D68" s="111" t="b">
        <v>1</v>
      </c>
      <c r="E68" s="23">
        <v>2015</v>
      </c>
      <c r="F68" s="112">
        <v>0</v>
      </c>
      <c r="G68" s="30">
        <v>0</v>
      </c>
      <c r="H68" s="22">
        <v>0</v>
      </c>
      <c r="I68" s="22">
        <v>0</v>
      </c>
      <c r="J68" s="226">
        <v>0</v>
      </c>
      <c r="K68" s="97">
        <v>0.05</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c r="CB68" s="240"/>
      <c r="CC68" s="240"/>
      <c r="CD68" s="240"/>
      <c r="CE68" s="240"/>
      <c r="CF68" s="240"/>
      <c r="CG68" s="240"/>
      <c r="CH68" s="240"/>
      <c r="CI68" s="240"/>
      <c r="CJ68" s="241"/>
    </row>
    <row r="69" spans="1:88">
      <c r="A69" s="88">
        <f t="shared" si="11"/>
        <v>37</v>
      </c>
      <c r="B69" s="22" t="s">
        <v>126</v>
      </c>
      <c r="C69" s="104" t="s">
        <v>327</v>
      </c>
      <c r="D69" s="307" t="b">
        <v>0</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c r="CB69" s="240"/>
      <c r="CC69" s="240"/>
      <c r="CD69" s="240"/>
      <c r="CE69" s="240"/>
      <c r="CF69" s="240"/>
      <c r="CG69" s="240"/>
      <c r="CH69" s="240"/>
      <c r="CI69" s="240"/>
      <c r="CJ69" s="241"/>
    </row>
    <row r="70" spans="1:88" ht="13.5" thickBot="1">
      <c r="A70" s="145">
        <f>A69+1</f>
        <v>38</v>
      </c>
      <c r="B70" s="34" t="s">
        <v>128</v>
      </c>
      <c r="C70" s="117" t="s">
        <v>327</v>
      </c>
      <c r="D70" s="128" t="b">
        <v>0</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2015</v>
      </c>
      <c r="F71" s="121">
        <v>0</v>
      </c>
      <c r="G71" s="29">
        <v>0</v>
      </c>
      <c r="H71" s="19">
        <v>0</v>
      </c>
      <c r="I71" s="19">
        <v>0</v>
      </c>
      <c r="J71" s="228">
        <v>0</v>
      </c>
      <c r="K71" s="122">
        <v>0.01</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2015</v>
      </c>
      <c r="F72" s="112">
        <v>0</v>
      </c>
      <c r="G72" s="30">
        <v>0</v>
      </c>
      <c r="H72" s="22">
        <v>0</v>
      </c>
      <c r="I72" s="22">
        <v>0</v>
      </c>
      <c r="J72" s="226">
        <v>0</v>
      </c>
      <c r="K72" s="97">
        <v>9.2999999999999992E-3</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2015</v>
      </c>
      <c r="F73" s="112">
        <v>0</v>
      </c>
      <c r="G73" s="30">
        <v>0</v>
      </c>
      <c r="H73" s="22">
        <v>0</v>
      </c>
      <c r="I73" s="22">
        <v>0</v>
      </c>
      <c r="J73" s="226">
        <v>0</v>
      </c>
      <c r="K73" s="97">
        <v>9.2999999999999992E-3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2015</v>
      </c>
      <c r="F74" s="112">
        <v>0</v>
      </c>
      <c r="G74" s="30">
        <v>0</v>
      </c>
      <c r="H74" s="22">
        <v>0</v>
      </c>
      <c r="I74" s="22">
        <v>0</v>
      </c>
      <c r="J74" s="226">
        <v>0</v>
      </c>
      <c r="K74" s="97">
        <v>1.0999999999999999E-2</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2015</v>
      </c>
      <c r="F75" s="133">
        <v>0</v>
      </c>
      <c r="G75" s="31">
        <v>0</v>
      </c>
      <c r="H75" s="25">
        <v>0</v>
      </c>
      <c r="I75" s="25">
        <v>0</v>
      </c>
      <c r="J75" s="229">
        <v>0</v>
      </c>
      <c r="K75" s="135">
        <v>3.2000000000000001E-2</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2015</v>
      </c>
      <c r="F76" s="143">
        <v>0</v>
      </c>
      <c r="G76" s="41">
        <v>0</v>
      </c>
      <c r="H76" s="43">
        <v>0</v>
      </c>
      <c r="I76" s="43">
        <v>-350</v>
      </c>
      <c r="J76" s="225">
        <v>0</v>
      </c>
      <c r="K76" s="95">
        <v>0.17199999999999999</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293" t="b">
        <v>0</v>
      </c>
      <c r="E77" s="23">
        <v>2017</v>
      </c>
      <c r="F77" s="112">
        <v>0</v>
      </c>
      <c r="G77" s="30">
        <v>0</v>
      </c>
      <c r="H77" s="22">
        <v>0</v>
      </c>
      <c r="I77" s="22">
        <v>0</v>
      </c>
      <c r="J77" s="226">
        <v>0</v>
      </c>
      <c r="K77" s="97">
        <v>-6.1080200087967995E-2</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293" t="b">
        <v>0</v>
      </c>
      <c r="E78" s="23">
        <v>2017</v>
      </c>
      <c r="F78" s="112">
        <v>0</v>
      </c>
      <c r="G78" s="30">
        <v>0</v>
      </c>
      <c r="H78" s="22">
        <v>0</v>
      </c>
      <c r="I78" s="22">
        <v>0</v>
      </c>
      <c r="J78" s="226">
        <v>0</v>
      </c>
      <c r="K78" s="97">
        <v>0.20165287407754218</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0.40649999999999997</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0.68540000000000001</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2015</v>
      </c>
      <c r="F86" s="121">
        <v>0</v>
      </c>
      <c r="G86" s="29">
        <v>0</v>
      </c>
      <c r="H86" s="270">
        <v>0.05</v>
      </c>
      <c r="I86" s="19">
        <v>0</v>
      </c>
      <c r="J86" s="228">
        <v>0</v>
      </c>
      <c r="K86" s="122">
        <v>1.4999999999999999E-2</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300">
        <v>2019</v>
      </c>
      <c r="F87" s="112">
        <v>0</v>
      </c>
      <c r="G87" s="30">
        <v>0</v>
      </c>
      <c r="H87" s="271">
        <v>0.05</v>
      </c>
      <c r="I87" s="22">
        <v>0</v>
      </c>
      <c r="J87" s="226">
        <v>0</v>
      </c>
      <c r="K87" s="97">
        <v>1.4999999999999999E-2</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268" t="b">
        <v>0</v>
      </c>
      <c r="E88" s="23">
        <v>2015</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268" t="b">
        <v>0</v>
      </c>
      <c r="E89" s="23">
        <v>2015</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269" t="b">
        <v>0</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301">
        <v>2019</v>
      </c>
      <c r="F91" s="138">
        <v>0</v>
      </c>
      <c r="G91" s="32">
        <v>0</v>
      </c>
      <c r="H91" s="27">
        <v>0</v>
      </c>
      <c r="I91" s="27">
        <v>0</v>
      </c>
      <c r="J91" s="230">
        <v>0</v>
      </c>
      <c r="K91" s="139">
        <v>1.0999999999999999E-2</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0</v>
      </c>
      <c r="E92" s="300">
        <v>2019</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2015</v>
      </c>
      <c r="F94" s="138">
        <v>0</v>
      </c>
      <c r="G94" s="32">
        <v>0</v>
      </c>
      <c r="H94" s="27">
        <v>0</v>
      </c>
      <c r="I94" s="27">
        <v>0</v>
      </c>
      <c r="J94" s="230">
        <v>0</v>
      </c>
      <c r="K94" s="139">
        <v>4.0000000000000001E-3</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293" t="b">
        <v>1</v>
      </c>
      <c r="E95" s="26">
        <v>2015</v>
      </c>
      <c r="F95" s="133">
        <v>0</v>
      </c>
      <c r="G95" s="31">
        <v>0</v>
      </c>
      <c r="H95" s="25">
        <v>0</v>
      </c>
      <c r="I95" s="25">
        <v>0</v>
      </c>
      <c r="J95" s="229">
        <v>0</v>
      </c>
      <c r="K95" s="135">
        <v>5.0000000000000001E-3</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2015</v>
      </c>
      <c r="F96" s="138">
        <v>0</v>
      </c>
      <c r="G96" s="32">
        <v>0</v>
      </c>
      <c r="H96" s="27">
        <v>0</v>
      </c>
      <c r="I96" s="27">
        <v>0</v>
      </c>
      <c r="J96" s="230">
        <v>0</v>
      </c>
      <c r="K96" s="139">
        <v>7.0000000000000001E-3</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2015</v>
      </c>
      <c r="F97" s="117">
        <v>0</v>
      </c>
      <c r="G97" s="92">
        <v>0</v>
      </c>
      <c r="H97" s="34">
        <v>0</v>
      </c>
      <c r="I97" s="34">
        <v>0</v>
      </c>
      <c r="J97" s="231">
        <v>0</v>
      </c>
      <c r="K97" s="101">
        <v>7.0000000000000001E-3</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conditionalFormatting sqref="AI3:BZ97">
    <cfRule type="cellIs" dxfId="1" priority="1" operator="equal">
      <formula>0</formula>
    </cfRule>
  </conditionalFormatting>
  <printOptions headings="1"/>
  <pageMargins left="0.25" right="0.25" top="0.25" bottom="0.25" header="0" footer="0.25"/>
  <pageSetup scale="64" fitToWidth="2"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CJ97"/>
  <sheetViews>
    <sheetView showGridLines="0" tabSelected="1" workbookViewId="0">
      <pane xSplit="3" ySplit="2" topLeftCell="D42" activePane="bottomRight" state="frozen"/>
      <selection activeCell="D3" sqref="D3"/>
      <selection pane="topRight" activeCell="D3" sqref="D3"/>
      <selection pane="bottomLeft" activeCell="D3" sqref="D3"/>
      <selection pane="bottomRight" activeCell="O57" sqref="O57"/>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Van 2b3</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2015</v>
      </c>
      <c r="F3" s="110">
        <v>0</v>
      </c>
      <c r="G3" s="41">
        <v>0</v>
      </c>
      <c r="H3" s="43">
        <v>0</v>
      </c>
      <c r="I3" s="43">
        <v>0</v>
      </c>
      <c r="J3" s="225">
        <v>0</v>
      </c>
      <c r="K3" s="95">
        <v>0</v>
      </c>
      <c r="L3" s="96" t="s">
        <v>326</v>
      </c>
      <c r="M3" s="232">
        <v>6.1888507843915797</v>
      </c>
      <c r="N3" s="233">
        <v>6.1888507843915797</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2015</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1.6E-2</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2015</v>
      </c>
      <c r="F6" s="112">
        <v>0</v>
      </c>
      <c r="G6" s="30">
        <v>0</v>
      </c>
      <c r="H6" s="22">
        <v>0</v>
      </c>
      <c r="I6" s="22">
        <v>0</v>
      </c>
      <c r="J6" s="226">
        <v>0</v>
      </c>
      <c r="K6" s="97">
        <v>3.8199999999999998E-2</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2015</v>
      </c>
      <c r="F7" s="112">
        <v>0</v>
      </c>
      <c r="G7" s="30">
        <v>0</v>
      </c>
      <c r="H7" s="22">
        <v>0</v>
      </c>
      <c r="I7" s="22">
        <v>0</v>
      </c>
      <c r="J7" s="226">
        <v>0</v>
      </c>
      <c r="K7" s="97">
        <v>2.47E-2</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2015</v>
      </c>
      <c r="F8" s="112">
        <v>0</v>
      </c>
      <c r="G8" s="30">
        <v>0</v>
      </c>
      <c r="H8" s="22">
        <v>0</v>
      </c>
      <c r="I8" s="22">
        <v>0</v>
      </c>
      <c r="J8" s="226">
        <v>0</v>
      </c>
      <c r="K8" s="97">
        <v>3.6999999999999998E-2</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2015</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2015</v>
      </c>
      <c r="F10" s="112">
        <v>0</v>
      </c>
      <c r="G10" s="30">
        <v>0</v>
      </c>
      <c r="H10" s="22">
        <v>0</v>
      </c>
      <c r="I10" s="22">
        <v>0</v>
      </c>
      <c r="J10" s="226">
        <v>0</v>
      </c>
      <c r="K10" s="97">
        <v>3.8199999999999998E-2</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2015</v>
      </c>
      <c r="F11" s="112">
        <v>0</v>
      </c>
      <c r="G11" s="30">
        <v>0</v>
      </c>
      <c r="H11" s="22">
        <v>0</v>
      </c>
      <c r="I11" s="22">
        <v>0</v>
      </c>
      <c r="J11" s="226">
        <v>0</v>
      </c>
      <c r="K11" s="97">
        <v>2.47E-2</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307" t="b">
        <v>0</v>
      </c>
      <c r="E12" s="23">
        <v>2015</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2015</v>
      </c>
      <c r="F13" s="112">
        <v>0</v>
      </c>
      <c r="G13" s="30">
        <v>0</v>
      </c>
      <c r="H13" s="22">
        <v>0</v>
      </c>
      <c r="I13" s="22">
        <v>0</v>
      </c>
      <c r="J13" s="226">
        <v>0</v>
      </c>
      <c r="K13" s="97">
        <v>3.6999999999999998E-2</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2015</v>
      </c>
      <c r="F14" s="112">
        <v>0</v>
      </c>
      <c r="G14" s="30">
        <v>0</v>
      </c>
      <c r="H14" s="22">
        <v>0</v>
      </c>
      <c r="I14" s="22">
        <v>0</v>
      </c>
      <c r="J14" s="226">
        <v>0</v>
      </c>
      <c r="K14" s="97">
        <v>5.0000000000000001E-3</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2015</v>
      </c>
      <c r="F15" s="112">
        <v>0</v>
      </c>
      <c r="G15" s="30">
        <v>0</v>
      </c>
      <c r="H15" s="22">
        <v>0</v>
      </c>
      <c r="I15" s="22">
        <v>0</v>
      </c>
      <c r="J15" s="226">
        <v>0</v>
      </c>
      <c r="K15" s="97">
        <v>3.9E-2</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2015</v>
      </c>
      <c r="F16" s="112">
        <v>0</v>
      </c>
      <c r="G16" s="30">
        <v>0</v>
      </c>
      <c r="H16" s="22">
        <v>0</v>
      </c>
      <c r="I16" s="22">
        <v>0</v>
      </c>
      <c r="J16" s="226">
        <v>0</v>
      </c>
      <c r="K16" s="97">
        <v>6.0999999999999999E-2</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2015</v>
      </c>
      <c r="F17" s="112">
        <v>0</v>
      </c>
      <c r="G17" s="30">
        <v>0</v>
      </c>
      <c r="H17" s="22">
        <v>0</v>
      </c>
      <c r="I17" s="22">
        <v>0</v>
      </c>
      <c r="J17" s="226">
        <v>0</v>
      </c>
      <c r="K17" s="97">
        <v>5.0000000000000001E-3</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2015</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2015</v>
      </c>
      <c r="F19" s="112">
        <v>0</v>
      </c>
      <c r="G19" s="30">
        <v>0</v>
      </c>
      <c r="H19" s="22">
        <v>0</v>
      </c>
      <c r="I19" s="22">
        <v>0</v>
      </c>
      <c r="J19" s="226">
        <v>0</v>
      </c>
      <c r="K19" s="97">
        <v>0.08</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2015</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b">
        <v>1</v>
      </c>
      <c r="E21" s="23">
        <v>2017</v>
      </c>
      <c r="F21" s="112">
        <v>0</v>
      </c>
      <c r="G21" s="30">
        <v>0</v>
      </c>
      <c r="H21" s="22">
        <v>0</v>
      </c>
      <c r="I21" s="22">
        <v>0</v>
      </c>
      <c r="J21" s="226">
        <v>0</v>
      </c>
      <c r="K21" s="97">
        <v>3.04E-2</v>
      </c>
      <c r="L21" s="98" t="s">
        <v>326</v>
      </c>
      <c r="M21" s="237">
        <v>448.63982575175589</v>
      </c>
      <c r="N21" s="238">
        <v>438.28171289722621</v>
      </c>
      <c r="O21" s="238">
        <v>428.23434342833241</v>
      </c>
      <c r="P21" s="238">
        <v>418.48839504350548</v>
      </c>
      <c r="Q21" s="238">
        <v>409.03482511022332</v>
      </c>
      <c r="R21" s="238">
        <v>399.86486227493964</v>
      </c>
      <c r="S21" s="238">
        <v>390.96999832471442</v>
      </c>
      <c r="T21" s="238">
        <v>382.34198029299603</v>
      </c>
      <c r="U21" s="238">
        <v>376.76252863248476</v>
      </c>
      <c r="V21" s="238">
        <v>371.29466600518373</v>
      </c>
      <c r="W21" s="238">
        <v>337.19030642140837</v>
      </c>
      <c r="X21" s="238">
        <v>332.00721156892337</v>
      </c>
      <c r="Y21" s="238">
        <v>326.92777861348804</v>
      </c>
      <c r="Z21" s="238">
        <v>321.94993431716142</v>
      </c>
      <c r="AA21" s="238">
        <v>317.07164690676137</v>
      </c>
      <c r="AB21" s="238">
        <v>312.29092524456928</v>
      </c>
      <c r="AC21" s="274">
        <v>307.60581801562103</v>
      </c>
      <c r="AD21" s="274">
        <v>305.31011547343644</v>
      </c>
      <c r="AE21" s="274">
        <v>303.03736995667361</v>
      </c>
      <c r="AF21" s="274">
        <v>300.78735189507847</v>
      </c>
      <c r="AG21" s="274">
        <v>298.55983401409929</v>
      </c>
      <c r="AH21" s="274">
        <v>296.35459131192988</v>
      </c>
      <c r="AI21" s="237">
        <v>0</v>
      </c>
      <c r="AJ21" s="238">
        <v>0</v>
      </c>
      <c r="AK21" s="238">
        <v>0</v>
      </c>
      <c r="AL21" s="238">
        <v>0</v>
      </c>
      <c r="AM21" s="238">
        <v>0</v>
      </c>
      <c r="AN21" s="238">
        <v>0</v>
      </c>
      <c r="AO21" s="238">
        <v>0</v>
      </c>
      <c r="AP21" s="238">
        <v>0</v>
      </c>
      <c r="AQ21" s="238">
        <v>0</v>
      </c>
      <c r="AR21" s="238">
        <v>0</v>
      </c>
      <c r="AS21" s="238">
        <v>0</v>
      </c>
      <c r="AT21" s="238">
        <v>0</v>
      </c>
      <c r="AU21" s="238">
        <v>0</v>
      </c>
      <c r="AV21" s="238">
        <v>0</v>
      </c>
      <c r="AW21" s="238">
        <v>0</v>
      </c>
      <c r="AX21" s="238">
        <v>0</v>
      </c>
      <c r="AY21" s="274">
        <v>0</v>
      </c>
      <c r="AZ21" s="238">
        <v>0</v>
      </c>
      <c r="BA21" s="238">
        <v>0</v>
      </c>
      <c r="BB21" s="238">
        <v>0</v>
      </c>
      <c r="BC21" s="238">
        <v>0</v>
      </c>
      <c r="BD21" s="239">
        <v>0</v>
      </c>
      <c r="BE21" s="237">
        <v>0</v>
      </c>
      <c r="BF21" s="238">
        <v>0</v>
      </c>
      <c r="BG21" s="238">
        <v>0</v>
      </c>
      <c r="BH21" s="238">
        <v>0</v>
      </c>
      <c r="BI21" s="238">
        <v>0</v>
      </c>
      <c r="BJ21" s="238">
        <v>0</v>
      </c>
      <c r="BK21" s="238">
        <v>0</v>
      </c>
      <c r="BL21" s="238">
        <v>0</v>
      </c>
      <c r="BM21" s="238">
        <v>0</v>
      </c>
      <c r="BN21" s="238">
        <v>0</v>
      </c>
      <c r="BO21" s="238">
        <v>0</v>
      </c>
      <c r="BP21" s="238">
        <v>0</v>
      </c>
      <c r="BQ21" s="238">
        <v>0</v>
      </c>
      <c r="BR21" s="238">
        <v>0</v>
      </c>
      <c r="BS21" s="238">
        <v>0</v>
      </c>
      <c r="BT21" s="238">
        <v>0</v>
      </c>
      <c r="BU21" s="238">
        <v>0</v>
      </c>
      <c r="BV21" s="238">
        <v>0</v>
      </c>
      <c r="BW21" s="238">
        <v>0</v>
      </c>
      <c r="BX21" s="238">
        <v>0</v>
      </c>
      <c r="BY21" s="238">
        <v>0</v>
      </c>
      <c r="BZ21" s="239">
        <v>0</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b">
        <v>1</v>
      </c>
      <c r="E22" s="23">
        <v>2017</v>
      </c>
      <c r="F22" s="112">
        <v>0</v>
      </c>
      <c r="G22" s="30">
        <v>0</v>
      </c>
      <c r="H22" s="22">
        <v>0</v>
      </c>
      <c r="I22" s="22">
        <v>0</v>
      </c>
      <c r="J22" s="226">
        <v>0</v>
      </c>
      <c r="K22" s="97">
        <v>3.04E-2</v>
      </c>
      <c r="L22" s="98" t="s">
        <v>326</v>
      </c>
      <c r="M22" s="237">
        <v>448.63982575175589</v>
      </c>
      <c r="N22" s="238">
        <v>438.28171289722621</v>
      </c>
      <c r="O22" s="238">
        <v>428.23434342833241</v>
      </c>
      <c r="P22" s="238">
        <v>418.48839504350548</v>
      </c>
      <c r="Q22" s="238">
        <v>409.03482511022332</v>
      </c>
      <c r="R22" s="238">
        <v>399.86486227493964</v>
      </c>
      <c r="S22" s="238">
        <v>390.96999832471442</v>
      </c>
      <c r="T22" s="238">
        <v>382.34198029299603</v>
      </c>
      <c r="U22" s="238">
        <v>376.76252863248476</v>
      </c>
      <c r="V22" s="238">
        <v>371.29466600518373</v>
      </c>
      <c r="W22" s="238">
        <v>337.19030642140837</v>
      </c>
      <c r="X22" s="238">
        <v>332.00721156892337</v>
      </c>
      <c r="Y22" s="238">
        <v>326.92777861348804</v>
      </c>
      <c r="Z22" s="238">
        <v>321.94993431716142</v>
      </c>
      <c r="AA22" s="238">
        <v>317.07164690676137</v>
      </c>
      <c r="AB22" s="238">
        <v>312.29092524456928</v>
      </c>
      <c r="AC22" s="274">
        <v>307.60581801562103</v>
      </c>
      <c r="AD22" s="274">
        <v>305.31011547343644</v>
      </c>
      <c r="AE22" s="274">
        <v>303.03736995667361</v>
      </c>
      <c r="AF22" s="274">
        <v>300.78735189507847</v>
      </c>
      <c r="AG22" s="274">
        <v>298.55983401409929</v>
      </c>
      <c r="AH22" s="274">
        <v>296.35459131192988</v>
      </c>
      <c r="AI22" s="237">
        <v>0</v>
      </c>
      <c r="AJ22" s="238">
        <v>0</v>
      </c>
      <c r="AK22" s="238">
        <v>0</v>
      </c>
      <c r="AL22" s="238">
        <v>0</v>
      </c>
      <c r="AM22" s="238">
        <v>0</v>
      </c>
      <c r="AN22" s="238">
        <v>0</v>
      </c>
      <c r="AO22" s="238">
        <v>0</v>
      </c>
      <c r="AP22" s="238">
        <v>0</v>
      </c>
      <c r="AQ22" s="238">
        <v>0</v>
      </c>
      <c r="AR22" s="238">
        <v>0</v>
      </c>
      <c r="AS22" s="238">
        <v>0</v>
      </c>
      <c r="AT22" s="238">
        <v>0</v>
      </c>
      <c r="AU22" s="238">
        <v>0</v>
      </c>
      <c r="AV22" s="238">
        <v>0</v>
      </c>
      <c r="AW22" s="238">
        <v>0</v>
      </c>
      <c r="AX22" s="238">
        <v>0</v>
      </c>
      <c r="AY22" s="274">
        <v>0</v>
      </c>
      <c r="AZ22" s="238">
        <v>0</v>
      </c>
      <c r="BA22" s="238">
        <v>0</v>
      </c>
      <c r="BB22" s="238">
        <v>0</v>
      </c>
      <c r="BC22" s="238">
        <v>0</v>
      </c>
      <c r="BD22" s="239">
        <v>0</v>
      </c>
      <c r="BE22" s="237">
        <v>0</v>
      </c>
      <c r="BF22" s="238">
        <v>0</v>
      </c>
      <c r="BG22" s="238">
        <v>0</v>
      </c>
      <c r="BH22" s="238">
        <v>0</v>
      </c>
      <c r="BI22" s="238">
        <v>0</v>
      </c>
      <c r="BJ22" s="238">
        <v>0</v>
      </c>
      <c r="BK22" s="238">
        <v>0</v>
      </c>
      <c r="BL22" s="238">
        <v>0</v>
      </c>
      <c r="BM22" s="238">
        <v>0</v>
      </c>
      <c r="BN22" s="238">
        <v>0</v>
      </c>
      <c r="BO22" s="238">
        <v>0</v>
      </c>
      <c r="BP22" s="238">
        <v>0</v>
      </c>
      <c r="BQ22" s="238">
        <v>0</v>
      </c>
      <c r="BR22" s="238">
        <v>0</v>
      </c>
      <c r="BS22" s="238">
        <v>0</v>
      </c>
      <c r="BT22" s="238">
        <v>0</v>
      </c>
      <c r="BU22" s="238">
        <v>0</v>
      </c>
      <c r="BV22" s="238">
        <v>0</v>
      </c>
      <c r="BW22" s="238">
        <v>0</v>
      </c>
      <c r="BX22" s="238">
        <v>0</v>
      </c>
      <c r="BY22" s="238">
        <v>0</v>
      </c>
      <c r="BZ22" s="239">
        <v>0</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b">
        <v>1</v>
      </c>
      <c r="E23" s="23">
        <v>2017</v>
      </c>
      <c r="F23" s="112">
        <v>0</v>
      </c>
      <c r="G23" s="30">
        <v>0</v>
      </c>
      <c r="H23" s="22">
        <v>0</v>
      </c>
      <c r="I23" s="22">
        <v>0</v>
      </c>
      <c r="J23" s="226">
        <v>0</v>
      </c>
      <c r="K23" s="97">
        <v>3.04E-2</v>
      </c>
      <c r="L23" s="98" t="s">
        <v>326</v>
      </c>
      <c r="M23" s="237">
        <v>448.63982575175589</v>
      </c>
      <c r="N23" s="238">
        <v>438.28171289722621</v>
      </c>
      <c r="O23" s="238">
        <v>428.23434342833241</v>
      </c>
      <c r="P23" s="238">
        <v>418.48839504350548</v>
      </c>
      <c r="Q23" s="238">
        <v>409.03482511022332</v>
      </c>
      <c r="R23" s="238">
        <v>399.86486227493964</v>
      </c>
      <c r="S23" s="238">
        <v>390.96999832471442</v>
      </c>
      <c r="T23" s="238">
        <v>382.34198029299603</v>
      </c>
      <c r="U23" s="238">
        <v>376.76252863248476</v>
      </c>
      <c r="V23" s="238">
        <v>371.29466600518373</v>
      </c>
      <c r="W23" s="238">
        <v>337.19030642140837</v>
      </c>
      <c r="X23" s="238">
        <v>332.00721156892337</v>
      </c>
      <c r="Y23" s="238">
        <v>326.92777861348804</v>
      </c>
      <c r="Z23" s="238">
        <v>321.94993431716142</v>
      </c>
      <c r="AA23" s="238">
        <v>317.07164690676137</v>
      </c>
      <c r="AB23" s="238">
        <v>312.29092524456928</v>
      </c>
      <c r="AC23" s="274">
        <v>307.60581801562103</v>
      </c>
      <c r="AD23" s="274">
        <v>305.31011547343644</v>
      </c>
      <c r="AE23" s="274">
        <v>303.03736995667361</v>
      </c>
      <c r="AF23" s="274">
        <v>300.78735189507847</v>
      </c>
      <c r="AG23" s="274">
        <v>298.55983401409929</v>
      </c>
      <c r="AH23" s="274">
        <v>296.35459131192988</v>
      </c>
      <c r="AI23" s="237">
        <v>0</v>
      </c>
      <c r="AJ23" s="238">
        <v>0</v>
      </c>
      <c r="AK23" s="238">
        <v>0</v>
      </c>
      <c r="AL23" s="238">
        <v>0</v>
      </c>
      <c r="AM23" s="238">
        <v>0</v>
      </c>
      <c r="AN23" s="238">
        <v>0</v>
      </c>
      <c r="AO23" s="238">
        <v>0</v>
      </c>
      <c r="AP23" s="238">
        <v>0</v>
      </c>
      <c r="AQ23" s="238">
        <v>0</v>
      </c>
      <c r="AR23" s="238">
        <v>0</v>
      </c>
      <c r="AS23" s="238">
        <v>0</v>
      </c>
      <c r="AT23" s="238">
        <v>0</v>
      </c>
      <c r="AU23" s="238">
        <v>0</v>
      </c>
      <c r="AV23" s="238">
        <v>0</v>
      </c>
      <c r="AW23" s="238">
        <v>0</v>
      </c>
      <c r="AX23" s="238">
        <v>0</v>
      </c>
      <c r="AY23" s="274">
        <v>0</v>
      </c>
      <c r="AZ23" s="238">
        <v>0</v>
      </c>
      <c r="BA23" s="238">
        <v>0</v>
      </c>
      <c r="BB23" s="238">
        <v>0</v>
      </c>
      <c r="BC23" s="238">
        <v>0</v>
      </c>
      <c r="BD23" s="239">
        <v>0</v>
      </c>
      <c r="BE23" s="237">
        <v>0</v>
      </c>
      <c r="BF23" s="238">
        <v>0</v>
      </c>
      <c r="BG23" s="238">
        <v>0</v>
      </c>
      <c r="BH23" s="238">
        <v>0</v>
      </c>
      <c r="BI23" s="238">
        <v>0</v>
      </c>
      <c r="BJ23" s="238">
        <v>0</v>
      </c>
      <c r="BK23" s="238">
        <v>0</v>
      </c>
      <c r="BL23" s="238">
        <v>0</v>
      </c>
      <c r="BM23" s="238">
        <v>0</v>
      </c>
      <c r="BN23" s="238">
        <v>0</v>
      </c>
      <c r="BO23" s="238">
        <v>0</v>
      </c>
      <c r="BP23" s="238">
        <v>0</v>
      </c>
      <c r="BQ23" s="238">
        <v>0</v>
      </c>
      <c r="BR23" s="238">
        <v>0</v>
      </c>
      <c r="BS23" s="238">
        <v>0</v>
      </c>
      <c r="BT23" s="238">
        <v>0</v>
      </c>
      <c r="BU23" s="238">
        <v>0</v>
      </c>
      <c r="BV23" s="238">
        <v>0</v>
      </c>
      <c r="BW23" s="238">
        <v>0</v>
      </c>
      <c r="BX23" s="238">
        <v>0</v>
      </c>
      <c r="BY23" s="238">
        <v>0</v>
      </c>
      <c r="BZ23" s="239">
        <v>0</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2015</v>
      </c>
      <c r="F27" s="112">
        <v>0</v>
      </c>
      <c r="G27" s="30">
        <v>0</v>
      </c>
      <c r="H27" s="22">
        <v>0</v>
      </c>
      <c r="I27" s="22">
        <v>0</v>
      </c>
      <c r="J27" s="226">
        <v>0</v>
      </c>
      <c r="K27" s="97">
        <v>1.7000000000000001E-2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2015</v>
      </c>
      <c r="F28" s="112">
        <v>0</v>
      </c>
      <c r="G28" s="30">
        <v>0</v>
      </c>
      <c r="H28" s="22">
        <v>0</v>
      </c>
      <c r="I28" s="22">
        <v>0</v>
      </c>
      <c r="J28" s="226">
        <v>0</v>
      </c>
      <c r="K28" s="97">
        <v>1.7000000000000001E-2</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293" t="b">
        <v>1</v>
      </c>
      <c r="E29" s="23">
        <v>2015</v>
      </c>
      <c r="F29" s="112">
        <v>0</v>
      </c>
      <c r="G29" s="30">
        <v>0</v>
      </c>
      <c r="H29" s="22">
        <v>0</v>
      </c>
      <c r="I29" s="22">
        <v>0</v>
      </c>
      <c r="J29" s="226">
        <v>0</v>
      </c>
      <c r="K29" s="97">
        <v>1.7000000000000001E-2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293" t="b">
        <v>0</v>
      </c>
      <c r="E30" s="23">
        <v>2015</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293" t="b">
        <v>0</v>
      </c>
      <c r="E31" s="23">
        <v>2015</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293" t="b">
        <v>0</v>
      </c>
      <c r="E32" s="23">
        <v>2015</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293" t="b">
        <v>0</v>
      </c>
      <c r="E33" s="23">
        <v>2017</v>
      </c>
      <c r="F33" s="112">
        <v>0</v>
      </c>
      <c r="G33" s="30">
        <v>0</v>
      </c>
      <c r="H33" s="22">
        <v>0</v>
      </c>
      <c r="I33" s="22">
        <v>0</v>
      </c>
      <c r="J33" s="226">
        <v>0</v>
      </c>
      <c r="K33" s="97">
        <v>0</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293" t="b">
        <v>0</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293" t="b">
        <v>0</v>
      </c>
      <c r="E35" s="23">
        <v>2017</v>
      </c>
      <c r="F35" s="112">
        <v>0</v>
      </c>
      <c r="G35" s="30">
        <v>0</v>
      </c>
      <c r="H35" s="22">
        <v>0</v>
      </c>
      <c r="I35" s="22">
        <v>0</v>
      </c>
      <c r="J35" s="226">
        <v>0</v>
      </c>
      <c r="K35" s="97">
        <v>0</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1</v>
      </c>
      <c r="E39" s="23">
        <v>2017</v>
      </c>
      <c r="F39" s="112">
        <v>0</v>
      </c>
      <c r="G39" s="30">
        <v>0</v>
      </c>
      <c r="H39" s="22">
        <v>0</v>
      </c>
      <c r="I39" s="22">
        <v>0</v>
      </c>
      <c r="J39" s="226">
        <v>0</v>
      </c>
      <c r="K39" s="97">
        <v>4.2999999999999997E-2</v>
      </c>
      <c r="L39" s="98" t="s">
        <v>326</v>
      </c>
      <c r="M39" s="237">
        <v>2503.1210385419608</v>
      </c>
      <c r="N39" s="238">
        <v>2503.1210385419608</v>
      </c>
      <c r="O39" s="238">
        <v>2503.1210385419608</v>
      </c>
      <c r="P39" s="238">
        <v>2503.1210385419608</v>
      </c>
      <c r="Q39" s="238">
        <v>2503.1210385419608</v>
      </c>
      <c r="R39" s="238">
        <v>2089.361867037238</v>
      </c>
      <c r="S39" s="238">
        <v>1758.3545298334593</v>
      </c>
      <c r="T39" s="238">
        <v>1758.3545298334593</v>
      </c>
      <c r="U39" s="238">
        <v>1718.633649369006</v>
      </c>
      <c r="V39" s="238">
        <v>1680.1043953184858</v>
      </c>
      <c r="W39" s="238">
        <v>1520.5832689830397</v>
      </c>
      <c r="X39" s="238">
        <v>1484.80218611999</v>
      </c>
      <c r="Y39" s="238">
        <v>1450.0945357428318</v>
      </c>
      <c r="Z39" s="238">
        <v>1416.4281148769883</v>
      </c>
      <c r="AA39" s="238">
        <v>1383.7716866371202</v>
      </c>
      <c r="AB39" s="238">
        <v>1352.0949512444479</v>
      </c>
      <c r="AC39" s="274">
        <v>1321.3685179135559</v>
      </c>
      <c r="AD39" s="274">
        <v>1301.4987576929125</v>
      </c>
      <c r="AE39" s="274">
        <v>1282.0263926766818</v>
      </c>
      <c r="AF39" s="274">
        <v>1262.9434749607758</v>
      </c>
      <c r="AG39" s="274">
        <v>1244.2422155991878</v>
      </c>
      <c r="AH39" s="274">
        <v>1225.9149814248317</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1</v>
      </c>
      <c r="E40" s="23">
        <v>2017</v>
      </c>
      <c r="F40" s="112">
        <v>0</v>
      </c>
      <c r="G40" s="30">
        <v>0</v>
      </c>
      <c r="H40" s="22">
        <v>0</v>
      </c>
      <c r="I40" s="22">
        <v>0</v>
      </c>
      <c r="J40" s="226">
        <v>0</v>
      </c>
      <c r="K40" s="97">
        <v>2.1000000000000001E-2</v>
      </c>
      <c r="L40" s="98" t="s">
        <v>326</v>
      </c>
      <c r="M40" s="237">
        <v>2503.1210385419608</v>
      </c>
      <c r="N40" s="238">
        <v>2503.1210385419608</v>
      </c>
      <c r="O40" s="238">
        <v>2503.1210385419608</v>
      </c>
      <c r="P40" s="238">
        <v>2503.1210385419608</v>
      </c>
      <c r="Q40" s="238">
        <v>2503.1210385419608</v>
      </c>
      <c r="R40" s="238">
        <v>2089.361867037238</v>
      </c>
      <c r="S40" s="238">
        <v>1758.3545298334593</v>
      </c>
      <c r="T40" s="238">
        <v>1758.3545298334593</v>
      </c>
      <c r="U40" s="238">
        <v>1718.633649369006</v>
      </c>
      <c r="V40" s="238">
        <v>1680.1043953184858</v>
      </c>
      <c r="W40" s="238">
        <v>1520.5832689830397</v>
      </c>
      <c r="X40" s="238">
        <v>1484.80218611999</v>
      </c>
      <c r="Y40" s="238">
        <v>1450.0945357428318</v>
      </c>
      <c r="Z40" s="238">
        <v>1416.4281148769883</v>
      </c>
      <c r="AA40" s="238">
        <v>1383.7716866371202</v>
      </c>
      <c r="AB40" s="238">
        <v>1352.0949512444479</v>
      </c>
      <c r="AC40" s="274">
        <v>1321.3685179135559</v>
      </c>
      <c r="AD40" s="274">
        <v>1301.4987576929125</v>
      </c>
      <c r="AE40" s="274">
        <v>1282.0263926766818</v>
      </c>
      <c r="AF40" s="274">
        <v>1262.9434749607758</v>
      </c>
      <c r="AG40" s="274">
        <v>1244.2422155991878</v>
      </c>
      <c r="AH40" s="274">
        <v>1225.9149814248317</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1</v>
      </c>
      <c r="E41" s="23">
        <v>2017</v>
      </c>
      <c r="F41" s="112">
        <v>0</v>
      </c>
      <c r="G41" s="30">
        <v>0</v>
      </c>
      <c r="H41" s="22">
        <v>0</v>
      </c>
      <c r="I41" s="22">
        <v>0</v>
      </c>
      <c r="J41" s="226">
        <v>0</v>
      </c>
      <c r="K41" s="97">
        <v>4.2999999999999997E-2</v>
      </c>
      <c r="L41" s="98" t="s">
        <v>326</v>
      </c>
      <c r="M41" s="237">
        <v>2503.1210385419608</v>
      </c>
      <c r="N41" s="238">
        <v>2503.1210385419608</v>
      </c>
      <c r="O41" s="238">
        <v>2503.1210385419608</v>
      </c>
      <c r="P41" s="238">
        <v>2503.1210385419608</v>
      </c>
      <c r="Q41" s="238">
        <v>2503.1210385419608</v>
      </c>
      <c r="R41" s="238">
        <v>2089.361867037238</v>
      </c>
      <c r="S41" s="238">
        <v>1758.3545298334593</v>
      </c>
      <c r="T41" s="238">
        <v>1758.3545298334593</v>
      </c>
      <c r="U41" s="238">
        <v>1718.633649369006</v>
      </c>
      <c r="V41" s="238">
        <v>1680.1043953184858</v>
      </c>
      <c r="W41" s="238">
        <v>1520.5832689830397</v>
      </c>
      <c r="X41" s="238">
        <v>1484.80218611999</v>
      </c>
      <c r="Y41" s="238">
        <v>1450.0945357428318</v>
      </c>
      <c r="Z41" s="238">
        <v>1416.4281148769883</v>
      </c>
      <c r="AA41" s="238">
        <v>1383.7716866371202</v>
      </c>
      <c r="AB41" s="238">
        <v>1352.0949512444479</v>
      </c>
      <c r="AC41" s="274">
        <v>1321.3685179135559</v>
      </c>
      <c r="AD41" s="274">
        <v>1301.4987576929125</v>
      </c>
      <c r="AE41" s="274">
        <v>1282.0263926766818</v>
      </c>
      <c r="AF41" s="274">
        <v>1262.9434749607758</v>
      </c>
      <c r="AG41" s="274">
        <v>1244.2422155991878</v>
      </c>
      <c r="AH41" s="274">
        <v>1225.9149814248317</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1</v>
      </c>
      <c r="E54" s="23">
        <v>2017</v>
      </c>
      <c r="F54" s="112">
        <v>0</v>
      </c>
      <c r="G54" s="30">
        <v>0</v>
      </c>
      <c r="H54" s="22">
        <v>0</v>
      </c>
      <c r="I54" s="22">
        <v>0</v>
      </c>
      <c r="J54" s="226">
        <v>0</v>
      </c>
      <c r="K54" s="97">
        <v>2.5100000000000001E-2</v>
      </c>
      <c r="L54" s="98" t="s">
        <v>326</v>
      </c>
      <c r="M54" s="237">
        <v>26.229185507631559</v>
      </c>
      <c r="N54" s="238">
        <v>25.62361095099206</v>
      </c>
      <c r="O54" s="238">
        <v>25.036203631051748</v>
      </c>
      <c r="P54" s="238">
        <v>24.466418530709639</v>
      </c>
      <c r="Q54" s="238">
        <v>23.913726983377799</v>
      </c>
      <c r="R54" s="238">
        <v>23.377616182465914</v>
      </c>
      <c r="S54" s="238">
        <v>22.857588705581385</v>
      </c>
      <c r="T54" s="238">
        <v>22.353162053003391</v>
      </c>
      <c r="U54" s="238">
        <v>22.026966151002956</v>
      </c>
      <c r="V54" s="238">
        <v>21.707294167042527</v>
      </c>
      <c r="W54" s="238">
        <v>19.713423978093267</v>
      </c>
      <c r="X54" s="238">
        <v>19.410400598120969</v>
      </c>
      <c r="Y54" s="238">
        <v>19.113437685748114</v>
      </c>
      <c r="Z54" s="238">
        <v>18.822414031622721</v>
      </c>
      <c r="AA54" s="238">
        <v>18.537210850579836</v>
      </c>
      <c r="AB54" s="238">
        <v>18.257711733157805</v>
      </c>
      <c r="AC54" s="274">
        <v>17.983802598084218</v>
      </c>
      <c r="AD54" s="274">
        <v>17.849587121898161</v>
      </c>
      <c r="AE54" s="274">
        <v>17.716713800473961</v>
      </c>
      <c r="AF54" s="274">
        <v>17.585169212264006</v>
      </c>
      <c r="AG54" s="274">
        <v>17.45494006993615</v>
      </c>
      <c r="AH54" s="274">
        <v>17.326013219031573</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1</v>
      </c>
      <c r="E55" s="23">
        <v>2017</v>
      </c>
      <c r="F55" s="112">
        <v>0</v>
      </c>
      <c r="G55" s="30">
        <v>0</v>
      </c>
      <c r="H55" s="22">
        <v>0</v>
      </c>
      <c r="I55" s="22">
        <v>0</v>
      </c>
      <c r="J55" s="226">
        <v>0</v>
      </c>
      <c r="K55" s="97">
        <v>2.5100000000000001E-2</v>
      </c>
      <c r="L55" s="98" t="s">
        <v>326</v>
      </c>
      <c r="M55" s="237">
        <v>26.229185507631559</v>
      </c>
      <c r="N55" s="238">
        <v>25.62361095099206</v>
      </c>
      <c r="O55" s="238">
        <v>25.036203631051748</v>
      </c>
      <c r="P55" s="238">
        <v>24.466418530709639</v>
      </c>
      <c r="Q55" s="238">
        <v>23.913726983377799</v>
      </c>
      <c r="R55" s="238">
        <v>23.377616182465914</v>
      </c>
      <c r="S55" s="238">
        <v>22.857588705581385</v>
      </c>
      <c r="T55" s="238">
        <v>22.353162053003391</v>
      </c>
      <c r="U55" s="238">
        <v>22.026966151002956</v>
      </c>
      <c r="V55" s="238">
        <v>21.707294167042527</v>
      </c>
      <c r="W55" s="238">
        <v>19.713423978093267</v>
      </c>
      <c r="X55" s="238">
        <v>19.410400598120969</v>
      </c>
      <c r="Y55" s="238">
        <v>19.113437685748114</v>
      </c>
      <c r="Z55" s="238">
        <v>18.822414031622721</v>
      </c>
      <c r="AA55" s="238">
        <v>18.537210850579836</v>
      </c>
      <c r="AB55" s="238">
        <v>18.257711733157805</v>
      </c>
      <c r="AC55" s="274">
        <v>17.983802598084218</v>
      </c>
      <c r="AD55" s="274">
        <v>17.849587121898161</v>
      </c>
      <c r="AE55" s="274">
        <v>17.716713800473961</v>
      </c>
      <c r="AF55" s="274">
        <v>17.585169212264006</v>
      </c>
      <c r="AG55" s="274">
        <v>17.45494006993615</v>
      </c>
      <c r="AH55" s="274">
        <v>17.326013219031573</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1</v>
      </c>
      <c r="E56" s="23">
        <v>2017</v>
      </c>
      <c r="F56" s="112">
        <v>0</v>
      </c>
      <c r="G56" s="30">
        <v>0</v>
      </c>
      <c r="H56" s="22">
        <v>0</v>
      </c>
      <c r="I56" s="22">
        <v>0</v>
      </c>
      <c r="J56" s="226">
        <v>0</v>
      </c>
      <c r="K56" s="97">
        <v>2.5100000000000001E-2</v>
      </c>
      <c r="L56" s="98" t="s">
        <v>326</v>
      </c>
      <c r="M56" s="237">
        <v>26.229185507631559</v>
      </c>
      <c r="N56" s="238">
        <v>25.62361095099206</v>
      </c>
      <c r="O56" s="238">
        <v>25.036203631051748</v>
      </c>
      <c r="P56" s="238">
        <v>24.466418530709639</v>
      </c>
      <c r="Q56" s="238">
        <v>23.913726983377799</v>
      </c>
      <c r="R56" s="238">
        <v>23.377616182465914</v>
      </c>
      <c r="S56" s="238">
        <v>22.857588705581385</v>
      </c>
      <c r="T56" s="238">
        <v>22.353162053003391</v>
      </c>
      <c r="U56" s="238">
        <v>22.026966151002956</v>
      </c>
      <c r="V56" s="238">
        <v>21.707294167042527</v>
      </c>
      <c r="W56" s="238">
        <v>19.713423978093267</v>
      </c>
      <c r="X56" s="238">
        <v>19.410400598120969</v>
      </c>
      <c r="Y56" s="238">
        <v>19.113437685748114</v>
      </c>
      <c r="Z56" s="238">
        <v>18.822414031622721</v>
      </c>
      <c r="AA56" s="238">
        <v>18.537210850579836</v>
      </c>
      <c r="AB56" s="238">
        <v>18.257711733157805</v>
      </c>
      <c r="AC56" s="274">
        <v>17.983802598084218</v>
      </c>
      <c r="AD56" s="274">
        <v>17.849587121898161</v>
      </c>
      <c r="AE56" s="274">
        <v>17.716713800473961</v>
      </c>
      <c r="AF56" s="274">
        <v>17.585169212264006</v>
      </c>
      <c r="AG56" s="274">
        <v>17.45494006993615</v>
      </c>
      <c r="AH56" s="274">
        <v>17.326013219031573</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3.5000000000000003E-2</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c r="AJ57" s="238"/>
      <c r="AK57" s="238"/>
      <c r="AL57" s="238"/>
      <c r="AM57" s="238"/>
      <c r="AN57" s="238"/>
      <c r="AO57" s="238"/>
      <c r="AP57" s="238"/>
      <c r="AQ57" s="238"/>
      <c r="AR57" s="238"/>
      <c r="AS57" s="238"/>
      <c r="AT57" s="238"/>
      <c r="AU57" s="238"/>
      <c r="AV57" s="238"/>
      <c r="AW57" s="238"/>
      <c r="AX57" s="238"/>
      <c r="AY57" s="274"/>
      <c r="AZ57" s="238"/>
      <c r="BA57" s="238"/>
      <c r="BB57" s="238"/>
      <c r="BC57" s="238"/>
      <c r="BD57" s="239"/>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3.5000000000000003E-2</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c r="AJ58" s="238"/>
      <c r="AK58" s="238"/>
      <c r="AL58" s="238"/>
      <c r="AM58" s="238"/>
      <c r="AN58" s="238"/>
      <c r="AO58" s="238"/>
      <c r="AP58" s="238"/>
      <c r="AQ58" s="238"/>
      <c r="AR58" s="238"/>
      <c r="AS58" s="238"/>
      <c r="AT58" s="238"/>
      <c r="AU58" s="238"/>
      <c r="AV58" s="238"/>
      <c r="AW58" s="238"/>
      <c r="AX58" s="238"/>
      <c r="AY58" s="274"/>
      <c r="AZ58" s="238"/>
      <c r="BA58" s="238"/>
      <c r="BB58" s="238"/>
      <c r="BC58" s="238"/>
      <c r="BD58" s="239"/>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3.5000000000000003E-2</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c r="AJ59" s="238"/>
      <c r="AK59" s="238"/>
      <c r="AL59" s="238"/>
      <c r="AM59" s="238"/>
      <c r="AN59" s="238"/>
      <c r="AO59" s="238"/>
      <c r="AP59" s="238"/>
      <c r="AQ59" s="238"/>
      <c r="AR59" s="238"/>
      <c r="AS59" s="238"/>
      <c r="AT59" s="238"/>
      <c r="AU59" s="238"/>
      <c r="AV59" s="238"/>
      <c r="AW59" s="238"/>
      <c r="AX59" s="238"/>
      <c r="AY59" s="274"/>
      <c r="AZ59" s="238"/>
      <c r="BA59" s="238"/>
      <c r="BB59" s="238"/>
      <c r="BC59" s="238"/>
      <c r="BD59" s="239"/>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1</v>
      </c>
      <c r="E60" s="23">
        <v>2017</v>
      </c>
      <c r="F60" s="112">
        <v>0</v>
      </c>
      <c r="G60" s="30">
        <v>0</v>
      </c>
      <c r="H60" s="22">
        <v>0</v>
      </c>
      <c r="I60" s="22">
        <v>0</v>
      </c>
      <c r="J60" s="226">
        <v>0</v>
      </c>
      <c r="K60" s="97">
        <v>0.111</v>
      </c>
      <c r="L60" s="98" t="s">
        <v>326</v>
      </c>
      <c r="M60" s="237">
        <v>1</v>
      </c>
      <c r="N60" s="238">
        <v>1</v>
      </c>
      <c r="O60" s="238">
        <v>1</v>
      </c>
      <c r="P60" s="238">
        <v>1</v>
      </c>
      <c r="Q60" s="238">
        <v>1</v>
      </c>
      <c r="R60" s="238">
        <v>1</v>
      </c>
      <c r="S60" s="238">
        <v>1</v>
      </c>
      <c r="T60" s="238">
        <v>1</v>
      </c>
      <c r="U60" s="238">
        <v>1</v>
      </c>
      <c r="V60" s="238">
        <v>1</v>
      </c>
      <c r="W60" s="238">
        <v>1</v>
      </c>
      <c r="X60" s="238">
        <v>1</v>
      </c>
      <c r="Y60" s="238">
        <v>1</v>
      </c>
      <c r="Z60" s="238">
        <v>1</v>
      </c>
      <c r="AA60" s="238">
        <v>1</v>
      </c>
      <c r="AB60" s="238">
        <v>1</v>
      </c>
      <c r="AC60" s="274">
        <v>1</v>
      </c>
      <c r="AD60" s="274">
        <v>1</v>
      </c>
      <c r="AE60" s="274">
        <v>1</v>
      </c>
      <c r="AF60" s="274">
        <v>1</v>
      </c>
      <c r="AG60" s="274">
        <v>1</v>
      </c>
      <c r="AH60" s="274">
        <v>1</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1</v>
      </c>
      <c r="E61" s="23">
        <v>2017</v>
      </c>
      <c r="F61" s="112">
        <v>0</v>
      </c>
      <c r="G61" s="30">
        <v>0</v>
      </c>
      <c r="H61" s="22">
        <v>0</v>
      </c>
      <c r="I61" s="22">
        <v>0</v>
      </c>
      <c r="J61" s="226">
        <v>0</v>
      </c>
      <c r="K61" s="97">
        <v>0.111</v>
      </c>
      <c r="L61" s="98" t="s">
        <v>326</v>
      </c>
      <c r="M61" s="237">
        <v>1</v>
      </c>
      <c r="N61" s="238">
        <v>1</v>
      </c>
      <c r="O61" s="238">
        <v>1</v>
      </c>
      <c r="P61" s="238">
        <v>1</v>
      </c>
      <c r="Q61" s="238">
        <v>1</v>
      </c>
      <c r="R61" s="238">
        <v>1</v>
      </c>
      <c r="S61" s="238">
        <v>1</v>
      </c>
      <c r="T61" s="238">
        <v>1</v>
      </c>
      <c r="U61" s="238">
        <v>1</v>
      </c>
      <c r="V61" s="238">
        <v>1</v>
      </c>
      <c r="W61" s="238">
        <v>1</v>
      </c>
      <c r="X61" s="238">
        <v>1</v>
      </c>
      <c r="Y61" s="238">
        <v>1</v>
      </c>
      <c r="Z61" s="238">
        <v>1</v>
      </c>
      <c r="AA61" s="238">
        <v>1</v>
      </c>
      <c r="AB61" s="238">
        <v>1</v>
      </c>
      <c r="AC61" s="274">
        <v>1</v>
      </c>
      <c r="AD61" s="274">
        <v>1</v>
      </c>
      <c r="AE61" s="274">
        <v>1</v>
      </c>
      <c r="AF61" s="274">
        <v>1</v>
      </c>
      <c r="AG61" s="274">
        <v>1</v>
      </c>
      <c r="AH61" s="274">
        <v>1</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1</v>
      </c>
      <c r="E62" s="125">
        <v>2017</v>
      </c>
      <c r="F62" s="117">
        <v>0</v>
      </c>
      <c r="G62" s="92">
        <v>0</v>
      </c>
      <c r="H62" s="34">
        <v>0</v>
      </c>
      <c r="I62" s="34">
        <v>0</v>
      </c>
      <c r="J62" s="227">
        <v>0</v>
      </c>
      <c r="K62" s="126">
        <v>0.111</v>
      </c>
      <c r="L62" s="127" t="s">
        <v>326</v>
      </c>
      <c r="M62" s="242">
        <v>1</v>
      </c>
      <c r="N62" s="243">
        <v>1</v>
      </c>
      <c r="O62" s="243">
        <v>1</v>
      </c>
      <c r="P62" s="243">
        <v>1</v>
      </c>
      <c r="Q62" s="243">
        <v>1</v>
      </c>
      <c r="R62" s="243">
        <v>1</v>
      </c>
      <c r="S62" s="243">
        <v>1</v>
      </c>
      <c r="T62" s="243">
        <v>1</v>
      </c>
      <c r="U62" s="243">
        <v>1</v>
      </c>
      <c r="V62" s="243">
        <v>1</v>
      </c>
      <c r="W62" s="243">
        <v>1</v>
      </c>
      <c r="X62" s="243">
        <v>1</v>
      </c>
      <c r="Y62" s="243">
        <v>1</v>
      </c>
      <c r="Z62" s="243">
        <v>1</v>
      </c>
      <c r="AA62" s="243">
        <v>1</v>
      </c>
      <c r="AB62" s="243">
        <v>1</v>
      </c>
      <c r="AC62" s="275">
        <v>1</v>
      </c>
      <c r="AD62" s="275">
        <v>1</v>
      </c>
      <c r="AE62" s="275">
        <v>1</v>
      </c>
      <c r="AF62" s="275">
        <v>1</v>
      </c>
      <c r="AG62" s="275">
        <v>1</v>
      </c>
      <c r="AH62" s="275">
        <v>1</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293" t="b">
        <v>0</v>
      </c>
      <c r="E63" s="20">
        <v>2015</v>
      </c>
      <c r="F63" s="121">
        <v>0</v>
      </c>
      <c r="G63" s="29">
        <v>0</v>
      </c>
      <c r="H63" s="19">
        <v>0</v>
      </c>
      <c r="I63" s="19">
        <v>0</v>
      </c>
      <c r="J63" s="228">
        <v>0</v>
      </c>
      <c r="K63" s="122">
        <v>0</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293" t="b">
        <v>0</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0</v>
      </c>
      <c r="E65" s="23">
        <v>2015</v>
      </c>
      <c r="F65" s="112">
        <v>0</v>
      </c>
      <c r="G65" s="30">
        <v>0</v>
      </c>
      <c r="H65" s="22">
        <v>0</v>
      </c>
      <c r="I65" s="22">
        <v>0</v>
      </c>
      <c r="J65" s="226">
        <v>0</v>
      </c>
      <c r="K65" s="97">
        <v>0</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c r="CB65" s="240"/>
      <c r="CC65" s="240"/>
      <c r="CD65" s="240"/>
      <c r="CE65" s="240"/>
      <c r="CF65" s="240"/>
      <c r="CG65" s="240"/>
      <c r="CH65" s="240"/>
      <c r="CI65" s="240"/>
      <c r="CJ65" s="241"/>
    </row>
    <row r="66" spans="1:88">
      <c r="A66" s="88">
        <f t="shared" si="11"/>
        <v>34</v>
      </c>
      <c r="B66" s="22" t="s">
        <v>27</v>
      </c>
      <c r="C66" s="104" t="s">
        <v>327</v>
      </c>
      <c r="D66" s="111" t="b">
        <v>0</v>
      </c>
      <c r="E66" s="23">
        <v>2015</v>
      </c>
      <c r="F66" s="112">
        <v>0</v>
      </c>
      <c r="G66" s="30">
        <v>0</v>
      </c>
      <c r="H66" s="22">
        <v>0</v>
      </c>
      <c r="I66" s="22">
        <v>0</v>
      </c>
      <c r="J66" s="226">
        <v>0</v>
      </c>
      <c r="K66" s="99">
        <v>0</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c r="CB66" s="240"/>
      <c r="CC66" s="240"/>
      <c r="CD66" s="240"/>
      <c r="CE66" s="240"/>
      <c r="CF66" s="240"/>
      <c r="CG66" s="240"/>
      <c r="CH66" s="240"/>
      <c r="CI66" s="240"/>
      <c r="CJ66" s="241"/>
    </row>
    <row r="67" spans="1:88">
      <c r="A67" s="88">
        <f t="shared" si="11"/>
        <v>35</v>
      </c>
      <c r="B67" s="22" t="s">
        <v>73</v>
      </c>
      <c r="C67" s="104" t="s">
        <v>327</v>
      </c>
      <c r="D67" s="111" t="b">
        <v>0</v>
      </c>
      <c r="E67" s="23">
        <v>2015</v>
      </c>
      <c r="F67" s="112">
        <v>0</v>
      </c>
      <c r="G67" s="30">
        <v>0</v>
      </c>
      <c r="H67" s="22">
        <v>0</v>
      </c>
      <c r="I67" s="22">
        <v>0</v>
      </c>
      <c r="J67" s="226">
        <v>0</v>
      </c>
      <c r="K67" s="97">
        <v>0</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c r="CB67" s="240"/>
      <c r="CC67" s="240"/>
      <c r="CD67" s="240"/>
      <c r="CE67" s="240"/>
      <c r="CF67" s="240"/>
      <c r="CG67" s="240"/>
      <c r="CH67" s="240"/>
      <c r="CI67" s="240"/>
      <c r="CJ67" s="241"/>
    </row>
    <row r="68" spans="1:88">
      <c r="A68" s="88">
        <f t="shared" si="11"/>
        <v>36</v>
      </c>
      <c r="B68" s="22" t="s">
        <v>125</v>
      </c>
      <c r="C68" s="104" t="s">
        <v>327</v>
      </c>
      <c r="D68" s="111" t="b">
        <v>1</v>
      </c>
      <c r="E68" s="23">
        <v>2015</v>
      </c>
      <c r="F68" s="112">
        <v>0</v>
      </c>
      <c r="G68" s="30">
        <v>0</v>
      </c>
      <c r="H68" s="22">
        <v>0</v>
      </c>
      <c r="I68" s="22">
        <v>0</v>
      </c>
      <c r="J68" s="226">
        <v>0</v>
      </c>
      <c r="K68" s="97">
        <v>0.05</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c r="CB68" s="240"/>
      <c r="CC68" s="240"/>
      <c r="CD68" s="240"/>
      <c r="CE68" s="240"/>
      <c r="CF68" s="240"/>
      <c r="CG68" s="240"/>
      <c r="CH68" s="240"/>
      <c r="CI68" s="240"/>
      <c r="CJ68" s="241"/>
    </row>
    <row r="69" spans="1:88">
      <c r="A69" s="88">
        <f t="shared" si="11"/>
        <v>37</v>
      </c>
      <c r="B69" s="22" t="s">
        <v>126</v>
      </c>
      <c r="C69" s="104" t="s">
        <v>327</v>
      </c>
      <c r="D69" s="307" t="b">
        <v>0</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c r="CB69" s="240"/>
      <c r="CC69" s="240"/>
      <c r="CD69" s="240"/>
      <c r="CE69" s="240"/>
      <c r="CF69" s="240"/>
      <c r="CG69" s="240"/>
      <c r="CH69" s="240"/>
      <c r="CI69" s="240"/>
      <c r="CJ69" s="241"/>
    </row>
    <row r="70" spans="1:88" ht="13.5" thickBot="1">
      <c r="A70" s="145">
        <f>A69+1</f>
        <v>38</v>
      </c>
      <c r="B70" s="34" t="s">
        <v>128</v>
      </c>
      <c r="C70" s="117" t="s">
        <v>327</v>
      </c>
      <c r="D70" s="128" t="b">
        <v>0</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2015</v>
      </c>
      <c r="F71" s="121">
        <v>0</v>
      </c>
      <c r="G71" s="29">
        <v>0</v>
      </c>
      <c r="H71" s="19">
        <v>0</v>
      </c>
      <c r="I71" s="19">
        <v>0</v>
      </c>
      <c r="J71" s="228">
        <v>0</v>
      </c>
      <c r="K71" s="122">
        <v>0.01</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2015</v>
      </c>
      <c r="F72" s="112">
        <v>0</v>
      </c>
      <c r="G72" s="30">
        <v>0</v>
      </c>
      <c r="H72" s="22">
        <v>0</v>
      </c>
      <c r="I72" s="22">
        <v>0</v>
      </c>
      <c r="J72" s="226">
        <v>0</v>
      </c>
      <c r="K72" s="97">
        <v>9.2999999999999992E-3</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2015</v>
      </c>
      <c r="F73" s="112">
        <v>0</v>
      </c>
      <c r="G73" s="30">
        <v>0</v>
      </c>
      <c r="H73" s="22">
        <v>0</v>
      </c>
      <c r="I73" s="22">
        <v>0</v>
      </c>
      <c r="J73" s="226">
        <v>0</v>
      </c>
      <c r="K73" s="97">
        <v>9.2999999999999992E-3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2015</v>
      </c>
      <c r="F74" s="112">
        <v>0</v>
      </c>
      <c r="G74" s="30">
        <v>0</v>
      </c>
      <c r="H74" s="22">
        <v>0</v>
      </c>
      <c r="I74" s="22">
        <v>0</v>
      </c>
      <c r="J74" s="226">
        <v>0</v>
      </c>
      <c r="K74" s="97">
        <v>1.0999999999999999E-2</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2015</v>
      </c>
      <c r="F75" s="133">
        <v>0</v>
      </c>
      <c r="G75" s="31">
        <v>0</v>
      </c>
      <c r="H75" s="25">
        <v>0</v>
      </c>
      <c r="I75" s="25">
        <v>0</v>
      </c>
      <c r="J75" s="229">
        <v>0</v>
      </c>
      <c r="K75" s="135">
        <v>3.2000000000000001E-2</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2015</v>
      </c>
      <c r="F76" s="143">
        <v>0</v>
      </c>
      <c r="G76" s="41">
        <v>0</v>
      </c>
      <c r="H76" s="43">
        <v>0</v>
      </c>
      <c r="I76" s="43">
        <v>-350</v>
      </c>
      <c r="J76" s="225">
        <v>0</v>
      </c>
      <c r="K76" s="95">
        <v>0.17199999999999999</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293" t="b">
        <v>0</v>
      </c>
      <c r="E77" s="23">
        <v>2017</v>
      </c>
      <c r="F77" s="112">
        <v>0</v>
      </c>
      <c r="G77" s="30">
        <v>0</v>
      </c>
      <c r="H77" s="22">
        <v>0</v>
      </c>
      <c r="I77" s="22">
        <v>0</v>
      </c>
      <c r="J77" s="226">
        <v>0</v>
      </c>
      <c r="K77" s="97">
        <v>-6.1080200087967995E-2</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293" t="b">
        <v>0</v>
      </c>
      <c r="E78" s="23">
        <v>2017</v>
      </c>
      <c r="F78" s="112">
        <v>0</v>
      </c>
      <c r="G78" s="30">
        <v>0</v>
      </c>
      <c r="H78" s="22">
        <v>0</v>
      </c>
      <c r="I78" s="22">
        <v>0</v>
      </c>
      <c r="J78" s="226">
        <v>0</v>
      </c>
      <c r="K78" s="97">
        <v>0.20165287407754218</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0.40649999999999997</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0.68540000000000001</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2015</v>
      </c>
      <c r="F86" s="121">
        <v>0</v>
      </c>
      <c r="G86" s="29">
        <v>0</v>
      </c>
      <c r="H86" s="270">
        <v>0.05</v>
      </c>
      <c r="I86" s="19">
        <v>0</v>
      </c>
      <c r="J86" s="228">
        <v>0</v>
      </c>
      <c r="K86" s="122">
        <v>1.4999999999999999E-2</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300">
        <v>2019</v>
      </c>
      <c r="F87" s="112">
        <v>0</v>
      </c>
      <c r="G87" s="30">
        <v>0</v>
      </c>
      <c r="H87" s="271">
        <v>0.05</v>
      </c>
      <c r="I87" s="22">
        <v>0</v>
      </c>
      <c r="J87" s="226">
        <v>0</v>
      </c>
      <c r="K87" s="97">
        <v>1.4999999999999999E-2</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293" t="b">
        <v>0</v>
      </c>
      <c r="E88" s="23">
        <v>2015</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293" t="b">
        <v>0</v>
      </c>
      <c r="E89" s="23">
        <v>2015</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293" t="b">
        <v>0</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301">
        <v>2019</v>
      </c>
      <c r="F91" s="138">
        <v>0</v>
      </c>
      <c r="G91" s="32">
        <v>0</v>
      </c>
      <c r="H91" s="27">
        <v>0</v>
      </c>
      <c r="I91" s="27">
        <v>0</v>
      </c>
      <c r="J91" s="230">
        <v>0</v>
      </c>
      <c r="K91" s="139">
        <v>1.0999999999999999E-2</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0</v>
      </c>
      <c r="E92" s="300">
        <v>2019</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2015</v>
      </c>
      <c r="F94" s="138">
        <v>0</v>
      </c>
      <c r="G94" s="32">
        <v>0</v>
      </c>
      <c r="H94" s="27">
        <v>0</v>
      </c>
      <c r="I94" s="27">
        <v>0</v>
      </c>
      <c r="J94" s="230">
        <v>0</v>
      </c>
      <c r="K94" s="139">
        <v>4.0000000000000001E-3</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293" t="b">
        <v>1</v>
      </c>
      <c r="E95" s="26">
        <v>2015</v>
      </c>
      <c r="F95" s="133">
        <v>0</v>
      </c>
      <c r="G95" s="31">
        <v>0</v>
      </c>
      <c r="H95" s="25">
        <v>0</v>
      </c>
      <c r="I95" s="25">
        <v>0</v>
      </c>
      <c r="J95" s="229">
        <v>0</v>
      </c>
      <c r="K95" s="135">
        <v>5.0000000000000001E-3</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2015</v>
      </c>
      <c r="F96" s="138">
        <v>0</v>
      </c>
      <c r="G96" s="32">
        <v>0</v>
      </c>
      <c r="H96" s="27">
        <v>0</v>
      </c>
      <c r="I96" s="27">
        <v>0</v>
      </c>
      <c r="J96" s="230">
        <v>0</v>
      </c>
      <c r="K96" s="139">
        <v>7.0000000000000001E-3</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2015</v>
      </c>
      <c r="F97" s="117">
        <v>0</v>
      </c>
      <c r="G97" s="92">
        <v>0</v>
      </c>
      <c r="H97" s="34">
        <v>0</v>
      </c>
      <c r="I97" s="34">
        <v>0</v>
      </c>
      <c r="J97" s="231">
        <v>0</v>
      </c>
      <c r="K97" s="101">
        <v>7.0000000000000001E-3</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conditionalFormatting sqref="AI3:BZ97">
    <cfRule type="cellIs" dxfId="0" priority="1" operator="equal">
      <formula>0</formula>
    </cfRule>
  </conditionalFormatting>
  <printOptions headings="1"/>
  <pageMargins left="0.25" right="0.25" top="0.25" bottom="0.25" header="0" footer="0.25"/>
  <pageSetup scale="64" fitToWidth="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2"/>
    <pageSetUpPr fitToPage="1"/>
  </sheetPr>
  <dimension ref="A1:R139"/>
  <sheetViews>
    <sheetView zoomScaleNormal="100" zoomScaleSheetLayoutView="100" workbookViewId="0">
      <pane xSplit="3" ySplit="2" topLeftCell="D66" activePane="bottomRight" state="frozen"/>
      <selection activeCell="D3" sqref="D3"/>
      <selection pane="topRight" activeCell="D3" sqref="D3"/>
      <selection pane="bottomLeft" activeCell="D3" sqref="D3"/>
      <selection pane="bottomRight" activeCell="P93" sqref="P93"/>
    </sheetView>
  </sheetViews>
  <sheetFormatPr defaultColWidth="8.85546875" defaultRowHeight="12.75"/>
  <cols>
    <col min="1" max="1" width="10.140625" style="1" bestFit="1" customWidth="1"/>
    <col min="2" max="3" width="13.5703125" style="1" bestFit="1" customWidth="1"/>
    <col min="4" max="4" width="15.5703125" style="1" bestFit="1" customWidth="1"/>
    <col min="5" max="5" width="20.5703125" style="1" bestFit="1" customWidth="1"/>
    <col min="6" max="6" width="12.140625" style="1" bestFit="1" customWidth="1"/>
    <col min="7" max="7" width="17.28515625" style="1" bestFit="1" customWidth="1"/>
    <col min="8" max="8" width="11" style="1" bestFit="1" customWidth="1"/>
    <col min="9" max="9" width="16" style="1" bestFit="1" customWidth="1"/>
    <col min="10" max="10" width="9.42578125" style="1" bestFit="1" customWidth="1"/>
    <col min="11" max="11" width="18.5703125" style="1" bestFit="1" customWidth="1"/>
    <col min="12" max="12" width="11" style="1" bestFit="1" customWidth="1"/>
    <col min="13" max="13" width="9.140625" style="1" bestFit="1" customWidth="1"/>
    <col min="14" max="14" width="10.7109375" style="1" bestFit="1" customWidth="1"/>
    <col min="15" max="15" width="9.140625" style="1" bestFit="1" customWidth="1"/>
    <col min="16" max="16" width="9.7109375" style="1" bestFit="1" customWidth="1"/>
    <col min="17" max="17" width="8.28515625" style="1" bestFit="1" customWidth="1"/>
    <col min="18" max="18" width="10.5703125" style="1" customWidth="1"/>
    <col min="19" max="16384" width="8.85546875" style="1"/>
  </cols>
  <sheetData>
    <row r="1" spans="1:18" ht="38.25" customHeight="1">
      <c r="A1" s="331" t="s">
        <v>63</v>
      </c>
      <c r="B1" s="332"/>
      <c r="C1" s="333"/>
      <c r="D1" s="334" t="s">
        <v>69</v>
      </c>
      <c r="E1" s="335"/>
      <c r="F1" s="335"/>
      <c r="G1" s="335"/>
      <c r="H1" s="335"/>
      <c r="I1" s="335"/>
      <c r="J1" s="335"/>
      <c r="K1" s="335"/>
      <c r="L1" s="335"/>
      <c r="M1" s="335"/>
      <c r="N1" s="335"/>
      <c r="O1" s="335"/>
      <c r="P1" s="335"/>
      <c r="Q1" s="336"/>
    </row>
    <row r="2" spans="1:18">
      <c r="A2" s="2" t="s">
        <v>64</v>
      </c>
      <c r="B2" s="2" t="s">
        <v>65</v>
      </c>
      <c r="C2" s="3" t="s">
        <v>66</v>
      </c>
      <c r="D2" s="4" t="s">
        <v>0</v>
      </c>
      <c r="E2" s="4" t="s">
        <v>52</v>
      </c>
      <c r="F2" s="4" t="s">
        <v>53</v>
      </c>
      <c r="G2" s="4" t="s">
        <v>54</v>
      </c>
      <c r="H2" s="4" t="s">
        <v>55</v>
      </c>
      <c r="I2" s="4" t="s">
        <v>56</v>
      </c>
      <c r="J2" s="4" t="s">
        <v>57</v>
      </c>
      <c r="K2" s="4" t="s">
        <v>58</v>
      </c>
      <c r="L2" s="5" t="s">
        <v>62</v>
      </c>
      <c r="M2" s="6" t="s">
        <v>59</v>
      </c>
      <c r="N2" s="6" t="s">
        <v>60</v>
      </c>
      <c r="O2" s="6" t="s">
        <v>61</v>
      </c>
      <c r="P2" s="6" t="s">
        <v>305</v>
      </c>
      <c r="Q2" s="6" t="s">
        <v>306</v>
      </c>
    </row>
    <row r="3" spans="1:18">
      <c r="A3" s="7" t="s">
        <v>336</v>
      </c>
      <c r="B3" s="7" t="s">
        <v>18</v>
      </c>
      <c r="C3" s="8" t="s">
        <v>16</v>
      </c>
      <c r="D3" s="9">
        <v>-4.0000000000000001E-3</v>
      </c>
      <c r="E3" s="9">
        <v>-4.0000000000000001E-3</v>
      </c>
      <c r="F3" s="9">
        <v>-4.0000000000000001E-3</v>
      </c>
      <c r="G3" s="9">
        <v>-4.0000000000000001E-3</v>
      </c>
      <c r="H3" s="9">
        <v>-7.0000000000000001E-3</v>
      </c>
      <c r="I3" s="9">
        <v>-7.0000000000000001E-3</v>
      </c>
      <c r="J3" s="9">
        <v>-7.0000000000000001E-3</v>
      </c>
      <c r="K3" s="9">
        <v>-7.0000000000000001E-3</v>
      </c>
      <c r="L3" s="9">
        <v>-2E-3</v>
      </c>
      <c r="M3" s="9">
        <v>-4.0000000000000001E-3</v>
      </c>
      <c r="N3" s="9">
        <v>-2E-3</v>
      </c>
      <c r="O3" s="9">
        <v>-6.0000000000000001E-3</v>
      </c>
      <c r="P3" s="9">
        <v>-6.0000000000000001E-3</v>
      </c>
      <c r="Q3" s="9">
        <v>-6.0000000000000001E-3</v>
      </c>
      <c r="R3" s="10" t="s">
        <v>67</v>
      </c>
    </row>
    <row r="4" spans="1:18">
      <c r="A4" s="11" t="s">
        <v>336</v>
      </c>
      <c r="B4" s="11" t="s">
        <v>110</v>
      </c>
      <c r="C4" s="51" t="s">
        <v>14</v>
      </c>
      <c r="D4" s="52">
        <v>0</v>
      </c>
      <c r="E4" s="52">
        <v>0</v>
      </c>
      <c r="F4" s="52">
        <v>0</v>
      </c>
      <c r="G4" s="52">
        <v>0</v>
      </c>
      <c r="H4" s="52">
        <v>0</v>
      </c>
      <c r="I4" s="52">
        <v>0</v>
      </c>
      <c r="J4" s="52">
        <v>0</v>
      </c>
      <c r="K4" s="52">
        <v>0</v>
      </c>
      <c r="L4" s="52">
        <v>0</v>
      </c>
      <c r="M4" s="52">
        <v>0</v>
      </c>
      <c r="N4" s="52">
        <v>0</v>
      </c>
      <c r="O4" s="52">
        <v>0</v>
      </c>
      <c r="P4" s="52">
        <v>0</v>
      </c>
      <c r="Q4" s="52">
        <v>0</v>
      </c>
    </row>
    <row r="5" spans="1:18">
      <c r="A5" s="12" t="s">
        <v>336</v>
      </c>
      <c r="B5" s="11" t="s">
        <v>111</v>
      </c>
      <c r="C5" s="51" t="s">
        <v>14</v>
      </c>
      <c r="D5" s="52">
        <v>0</v>
      </c>
      <c r="E5" s="52">
        <v>0</v>
      </c>
      <c r="F5" s="52">
        <v>0</v>
      </c>
      <c r="G5" s="52">
        <v>0</v>
      </c>
      <c r="H5" s="52">
        <v>0</v>
      </c>
      <c r="I5" s="52">
        <v>0</v>
      </c>
      <c r="J5" s="52">
        <v>0</v>
      </c>
      <c r="K5" s="52">
        <v>0</v>
      </c>
      <c r="L5" s="52">
        <v>0</v>
      </c>
      <c r="M5" s="52">
        <v>0</v>
      </c>
      <c r="N5" s="52">
        <v>0</v>
      </c>
      <c r="O5" s="52">
        <v>0</v>
      </c>
      <c r="P5" s="52">
        <v>0</v>
      </c>
      <c r="Q5" s="52">
        <v>0</v>
      </c>
    </row>
    <row r="6" spans="1:18">
      <c r="A6" s="11" t="s">
        <v>336</v>
      </c>
      <c r="B6" s="11" t="s">
        <v>112</v>
      </c>
      <c r="C6" s="51" t="s">
        <v>14</v>
      </c>
      <c r="D6" s="52">
        <v>0</v>
      </c>
      <c r="E6" s="52">
        <v>0</v>
      </c>
      <c r="F6" s="52">
        <v>0</v>
      </c>
      <c r="G6" s="52">
        <v>0</v>
      </c>
      <c r="H6" s="52">
        <v>0</v>
      </c>
      <c r="I6" s="52">
        <v>0</v>
      </c>
      <c r="J6" s="52">
        <v>0</v>
      </c>
      <c r="K6" s="52">
        <v>0</v>
      </c>
      <c r="L6" s="52">
        <v>0</v>
      </c>
      <c r="M6" s="52">
        <v>0</v>
      </c>
      <c r="N6" s="52">
        <v>0</v>
      </c>
      <c r="O6" s="52">
        <v>0</v>
      </c>
      <c r="P6" s="52">
        <v>0</v>
      </c>
      <c r="Q6" s="52">
        <v>0</v>
      </c>
    </row>
    <row r="7" spans="1:18">
      <c r="A7" s="11" t="s">
        <v>336</v>
      </c>
      <c r="B7" s="11" t="s">
        <v>110</v>
      </c>
      <c r="C7" s="12" t="s">
        <v>16</v>
      </c>
      <c r="D7" s="52">
        <v>-7.2019736900250986E-2</v>
      </c>
      <c r="E7" s="52">
        <v>-7.2019736900250986E-2</v>
      </c>
      <c r="F7" s="52">
        <v>-7.2019736900250986E-2</v>
      </c>
      <c r="G7" s="52">
        <v>-7.2019736900250986E-2</v>
      </c>
      <c r="H7" s="52">
        <v>-8.2883027553628419E-2</v>
      </c>
      <c r="I7" s="52">
        <v>-8.2883027553628419E-2</v>
      </c>
      <c r="J7" s="52">
        <v>-8.6102014718432929E-2</v>
      </c>
      <c r="K7" s="52">
        <v>-8.6102014718432929E-2</v>
      </c>
      <c r="L7" s="52">
        <v>-8.7449933244325706E-2</v>
      </c>
      <c r="M7" s="52">
        <v>-7.0798689846308882E-2</v>
      </c>
      <c r="N7" s="52">
        <v>-8.7449933244325706E-2</v>
      </c>
      <c r="O7" s="52">
        <v>0</v>
      </c>
      <c r="P7" s="52">
        <v>0</v>
      </c>
      <c r="Q7" s="52">
        <v>0</v>
      </c>
    </row>
    <row r="8" spans="1:18">
      <c r="A8" s="12" t="s">
        <v>336</v>
      </c>
      <c r="B8" s="11" t="s">
        <v>111</v>
      </c>
      <c r="C8" s="12" t="s">
        <v>16</v>
      </c>
      <c r="D8" s="52">
        <v>0</v>
      </c>
      <c r="E8" s="52">
        <v>0</v>
      </c>
      <c r="F8" s="52">
        <v>0</v>
      </c>
      <c r="G8" s="52">
        <v>0</v>
      </c>
      <c r="H8" s="52">
        <v>0</v>
      </c>
      <c r="I8" s="52">
        <v>0</v>
      </c>
      <c r="J8" s="52">
        <v>0</v>
      </c>
      <c r="K8" s="52">
        <v>0</v>
      </c>
      <c r="L8" s="52">
        <v>0</v>
      </c>
      <c r="M8" s="52">
        <v>0</v>
      </c>
      <c r="N8" s="52">
        <v>0</v>
      </c>
      <c r="O8" s="52">
        <v>0</v>
      </c>
      <c r="P8" s="52">
        <v>0</v>
      </c>
      <c r="Q8" s="52">
        <v>0</v>
      </c>
    </row>
    <row r="9" spans="1:18">
      <c r="A9" s="11" t="s">
        <v>336</v>
      </c>
      <c r="B9" s="11" t="s">
        <v>112</v>
      </c>
      <c r="C9" s="12" t="s">
        <v>16</v>
      </c>
      <c r="D9" s="52">
        <v>-6.2519964798824268E-2</v>
      </c>
      <c r="E9" s="52">
        <v>-6.2519964798824268E-2</v>
      </c>
      <c r="F9" s="52">
        <v>-6.2519964798824268E-2</v>
      </c>
      <c r="G9" s="52">
        <v>-6.2519964798824268E-2</v>
      </c>
      <c r="H9" s="52">
        <v>-6.7988812611238236E-2</v>
      </c>
      <c r="I9" s="52">
        <v>-6.7988812611238236E-2</v>
      </c>
      <c r="J9" s="52">
        <v>-7.0993671455565122E-2</v>
      </c>
      <c r="K9" s="52">
        <v>-7.0993671455565122E-2</v>
      </c>
      <c r="L9" s="52">
        <v>-7.2582109479305656E-2</v>
      </c>
      <c r="M9" s="52">
        <v>-6.1315192743764069E-2</v>
      </c>
      <c r="N9" s="52">
        <v>-7.2582109479305656E-2</v>
      </c>
      <c r="O9" s="52">
        <v>-4.3000000000000003E-2</v>
      </c>
      <c r="P9" s="52">
        <v>-4.3000000000000003E-2</v>
      </c>
      <c r="Q9" s="52">
        <v>-4.3000000000000003E-2</v>
      </c>
    </row>
    <row r="10" spans="1:18">
      <c r="A10" s="11" t="s">
        <v>336</v>
      </c>
      <c r="B10" s="11" t="s">
        <v>110</v>
      </c>
      <c r="C10" s="51" t="s">
        <v>70</v>
      </c>
      <c r="D10" s="52">
        <v>0</v>
      </c>
      <c r="E10" s="52">
        <v>0</v>
      </c>
      <c r="F10" s="52">
        <v>0</v>
      </c>
      <c r="G10" s="52">
        <v>0</v>
      </c>
      <c r="H10" s="52">
        <v>0</v>
      </c>
      <c r="I10" s="52">
        <v>0</v>
      </c>
      <c r="J10" s="52">
        <v>0</v>
      </c>
      <c r="K10" s="52">
        <v>0</v>
      </c>
      <c r="L10" s="52">
        <v>0</v>
      </c>
      <c r="M10" s="52">
        <v>0</v>
      </c>
      <c r="N10" s="52">
        <v>0</v>
      </c>
      <c r="O10" s="52">
        <v>0</v>
      </c>
      <c r="P10" s="52">
        <v>0</v>
      </c>
      <c r="Q10" s="52">
        <v>0</v>
      </c>
    </row>
    <row r="11" spans="1:18">
      <c r="A11" s="12" t="s">
        <v>336</v>
      </c>
      <c r="B11" s="11" t="s">
        <v>111</v>
      </c>
      <c r="C11" s="51" t="s">
        <v>70</v>
      </c>
      <c r="D11" s="52">
        <v>-6.6969353007945487E-2</v>
      </c>
      <c r="E11" s="52">
        <v>-6.6969353007945487E-2</v>
      </c>
      <c r="F11" s="52">
        <v>-6.6969353007945487E-2</v>
      </c>
      <c r="G11" s="52">
        <v>-6.6969353007945487E-2</v>
      </c>
      <c r="H11" s="52">
        <v>-7.4853801169590617E-2</v>
      </c>
      <c r="I11" s="52">
        <v>-7.4853801169590617E-2</v>
      </c>
      <c r="J11" s="52">
        <v>-7.7922077922077837E-2</v>
      </c>
      <c r="K11" s="52">
        <v>-7.7922077922077837E-2</v>
      </c>
      <c r="L11" s="52">
        <v>-7.9439252336448551E-2</v>
      </c>
      <c r="M11" s="52">
        <v>-6.5759637188208542E-2</v>
      </c>
      <c r="N11" s="52">
        <v>-7.9439252336448551E-2</v>
      </c>
      <c r="O11" s="52">
        <v>-0.08</v>
      </c>
      <c r="P11" s="52">
        <v>-0.08</v>
      </c>
      <c r="Q11" s="52">
        <v>-0.08</v>
      </c>
    </row>
    <row r="12" spans="1:18">
      <c r="A12" s="11" t="s">
        <v>336</v>
      </c>
      <c r="B12" s="11" t="s">
        <v>112</v>
      </c>
      <c r="C12" s="51" t="s">
        <v>70</v>
      </c>
      <c r="D12" s="52">
        <v>0</v>
      </c>
      <c r="E12" s="52">
        <v>0</v>
      </c>
      <c r="F12" s="52">
        <v>0</v>
      </c>
      <c r="G12" s="52">
        <v>0</v>
      </c>
      <c r="H12" s="52">
        <v>0</v>
      </c>
      <c r="I12" s="52">
        <v>0</v>
      </c>
      <c r="J12" s="52">
        <v>0</v>
      </c>
      <c r="K12" s="52">
        <v>0</v>
      </c>
      <c r="L12" s="52">
        <v>0</v>
      </c>
      <c r="M12" s="52">
        <v>0</v>
      </c>
      <c r="N12" s="52">
        <v>0</v>
      </c>
      <c r="O12" s="52">
        <v>0</v>
      </c>
      <c r="P12" s="52">
        <v>0</v>
      </c>
      <c r="Q12" s="52">
        <v>0</v>
      </c>
    </row>
    <row r="13" spans="1:18">
      <c r="A13" s="13" t="s">
        <v>337</v>
      </c>
      <c r="B13" s="57" t="s">
        <v>12</v>
      </c>
      <c r="C13" s="58" t="s">
        <v>128</v>
      </c>
      <c r="D13" s="59">
        <v>-6.0000000000000001E-3</v>
      </c>
      <c r="E13" s="59">
        <v>-6.0000000000000001E-3</v>
      </c>
      <c r="F13" s="59">
        <v>-6.0000000000000001E-3</v>
      </c>
      <c r="G13" s="59">
        <v>-6.0000000000000001E-3</v>
      </c>
      <c r="H13" s="59">
        <v>-6.0000000000000001E-3</v>
      </c>
      <c r="I13" s="59">
        <v>-6.0000000000000001E-3</v>
      </c>
      <c r="J13" s="59">
        <v>-8.0000000000000002E-3</v>
      </c>
      <c r="K13" s="59">
        <v>-8.0000000000000002E-3</v>
      </c>
      <c r="L13" s="60">
        <v>-8.0000000000000002E-3</v>
      </c>
      <c r="M13" s="60">
        <v>-6.0000000000000001E-3</v>
      </c>
      <c r="N13" s="60">
        <v>-8.0000000000000002E-3</v>
      </c>
      <c r="O13" s="60">
        <v>-7.0000000000000001E-3</v>
      </c>
      <c r="P13" s="60">
        <v>-7.0000000000000001E-3</v>
      </c>
      <c r="Q13" s="60">
        <v>-7.0000000000000001E-3</v>
      </c>
    </row>
    <row r="14" spans="1:18">
      <c r="A14" s="13" t="s">
        <v>337</v>
      </c>
      <c r="B14" s="57" t="s">
        <v>12</v>
      </c>
      <c r="C14" s="58" t="s">
        <v>130</v>
      </c>
      <c r="D14" s="59">
        <v>-2E-3</v>
      </c>
      <c r="E14" s="59">
        <v>-2E-3</v>
      </c>
      <c r="F14" s="59">
        <v>-2E-3</v>
      </c>
      <c r="G14" s="59">
        <v>-2E-3</v>
      </c>
      <c r="H14" s="59">
        <v>-4.0000000000000001E-3</v>
      </c>
      <c r="I14" s="59">
        <v>-4.0000000000000001E-3</v>
      </c>
      <c r="J14" s="59">
        <v>-4.0000000000000001E-3</v>
      </c>
      <c r="K14" s="59">
        <v>-4.0000000000000001E-3</v>
      </c>
      <c r="L14" s="60">
        <v>-1E-3</v>
      </c>
      <c r="M14" s="60">
        <v>-3.0000000000000001E-3</v>
      </c>
      <c r="N14" s="60">
        <v>-1E-3</v>
      </c>
      <c r="O14" s="60">
        <v>-4.0000000000000001E-3</v>
      </c>
      <c r="P14" s="60">
        <v>-4.0000000000000001E-3</v>
      </c>
      <c r="Q14" s="60">
        <v>-4.0000000000000001E-3</v>
      </c>
    </row>
    <row r="15" spans="1:18">
      <c r="A15" s="13" t="s">
        <v>337</v>
      </c>
      <c r="B15" s="57" t="s">
        <v>12</v>
      </c>
      <c r="C15" s="58" t="s">
        <v>132</v>
      </c>
      <c r="D15" s="59">
        <v>-4.0000000000000001E-3</v>
      </c>
      <c r="E15" s="59">
        <v>-4.0000000000000001E-3</v>
      </c>
      <c r="F15" s="59">
        <v>-4.0000000000000001E-3</v>
      </c>
      <c r="G15" s="59">
        <v>-4.0000000000000001E-3</v>
      </c>
      <c r="H15" s="59">
        <v>-8.0000000000000002E-3</v>
      </c>
      <c r="I15" s="59">
        <v>-8.0000000000000002E-3</v>
      </c>
      <c r="J15" s="59">
        <v>-8.0000000000000002E-3</v>
      </c>
      <c r="K15" s="59">
        <v>-8.0000000000000002E-3</v>
      </c>
      <c r="L15" s="60">
        <v>-6.0000000000000001E-3</v>
      </c>
      <c r="M15" s="60">
        <v>-5.0000000000000001E-3</v>
      </c>
      <c r="N15" s="60">
        <v>-6.0000000000000001E-3</v>
      </c>
      <c r="O15" s="60">
        <v>-6.0000000000000001E-3</v>
      </c>
      <c r="P15" s="60">
        <v>-6.0000000000000001E-3</v>
      </c>
      <c r="Q15" s="60">
        <v>-6.0000000000000001E-3</v>
      </c>
    </row>
    <row r="16" spans="1:18">
      <c r="A16" s="13" t="s">
        <v>337</v>
      </c>
      <c r="B16" s="57" t="s">
        <v>6</v>
      </c>
      <c r="C16" s="58" t="s">
        <v>128</v>
      </c>
      <c r="D16" s="59">
        <v>-6.0000000000000001E-3</v>
      </c>
      <c r="E16" s="59">
        <v>-6.0000000000000001E-3</v>
      </c>
      <c r="F16" s="59">
        <v>-6.0000000000000001E-3</v>
      </c>
      <c r="G16" s="59">
        <v>-6.0000000000000001E-3</v>
      </c>
      <c r="H16" s="59">
        <v>-6.0000000000000001E-3</v>
      </c>
      <c r="I16" s="59">
        <v>-6.0000000000000001E-3</v>
      </c>
      <c r="J16" s="59">
        <v>-8.0000000000000002E-3</v>
      </c>
      <c r="K16" s="59">
        <v>-8.0000000000000002E-3</v>
      </c>
      <c r="L16" s="60">
        <v>-8.0000000000000002E-3</v>
      </c>
      <c r="M16" s="60">
        <v>-6.0000000000000001E-3</v>
      </c>
      <c r="N16" s="60">
        <v>-8.0000000000000002E-3</v>
      </c>
      <c r="O16" s="60">
        <v>-7.0000000000000001E-3</v>
      </c>
      <c r="P16" s="60">
        <v>-7.0000000000000001E-3</v>
      </c>
      <c r="Q16" s="60">
        <v>-7.0000000000000001E-3</v>
      </c>
    </row>
    <row r="17" spans="1:17">
      <c r="A17" s="13" t="s">
        <v>337</v>
      </c>
      <c r="B17" s="57" t="s">
        <v>6</v>
      </c>
      <c r="C17" s="58" t="s">
        <v>130</v>
      </c>
      <c r="D17" s="59">
        <v>-2E-3</v>
      </c>
      <c r="E17" s="59">
        <v>-2E-3</v>
      </c>
      <c r="F17" s="59">
        <v>-2E-3</v>
      </c>
      <c r="G17" s="59">
        <v>-2E-3</v>
      </c>
      <c r="H17" s="59">
        <v>-4.0000000000000001E-3</v>
      </c>
      <c r="I17" s="59">
        <v>-4.0000000000000001E-3</v>
      </c>
      <c r="J17" s="59">
        <v>-4.0000000000000001E-3</v>
      </c>
      <c r="K17" s="59">
        <v>-4.0000000000000001E-3</v>
      </c>
      <c r="L17" s="60">
        <v>-1E-3</v>
      </c>
      <c r="M17" s="60">
        <v>-3.0000000000000001E-3</v>
      </c>
      <c r="N17" s="60">
        <v>-1E-3</v>
      </c>
      <c r="O17" s="60">
        <v>-4.0000000000000001E-3</v>
      </c>
      <c r="P17" s="60">
        <v>-4.0000000000000001E-3</v>
      </c>
      <c r="Q17" s="60">
        <v>-4.0000000000000001E-3</v>
      </c>
    </row>
    <row r="18" spans="1:17">
      <c r="A18" s="13" t="s">
        <v>337</v>
      </c>
      <c r="B18" s="57" t="s">
        <v>6</v>
      </c>
      <c r="C18" s="58" t="s">
        <v>132</v>
      </c>
      <c r="D18" s="59">
        <v>-4.0000000000000001E-3</v>
      </c>
      <c r="E18" s="59">
        <v>-4.0000000000000001E-3</v>
      </c>
      <c r="F18" s="59">
        <v>-4.0000000000000001E-3</v>
      </c>
      <c r="G18" s="59">
        <v>-4.0000000000000001E-3</v>
      </c>
      <c r="H18" s="59">
        <v>-8.0000000000000002E-3</v>
      </c>
      <c r="I18" s="59">
        <v>-8.0000000000000002E-3</v>
      </c>
      <c r="J18" s="59">
        <v>-8.0000000000000002E-3</v>
      </c>
      <c r="K18" s="59">
        <v>-8.0000000000000002E-3</v>
      </c>
      <c r="L18" s="60">
        <v>-6.0000000000000001E-3</v>
      </c>
      <c r="M18" s="60">
        <v>-5.0000000000000001E-3</v>
      </c>
      <c r="N18" s="60">
        <v>-6.0000000000000001E-3</v>
      </c>
      <c r="O18" s="60">
        <v>-6.0000000000000001E-3</v>
      </c>
      <c r="P18" s="60">
        <v>-6.0000000000000001E-3</v>
      </c>
      <c r="Q18" s="60">
        <v>-6.0000000000000001E-3</v>
      </c>
    </row>
    <row r="19" spans="1:17">
      <c r="A19" s="13" t="s">
        <v>337</v>
      </c>
      <c r="B19" s="58" t="s">
        <v>8</v>
      </c>
      <c r="C19" s="61" t="s">
        <v>26</v>
      </c>
      <c r="D19" s="59">
        <v>-4.0000000000000001E-3</v>
      </c>
      <c r="E19" s="59">
        <v>-4.0000000000000001E-3</v>
      </c>
      <c r="F19" s="59">
        <v>-4.0000000000000001E-3</v>
      </c>
      <c r="G19" s="59">
        <v>-4.0000000000000001E-3</v>
      </c>
      <c r="H19" s="59">
        <v>-6.0000000000000001E-3</v>
      </c>
      <c r="I19" s="59">
        <v>-6.0000000000000001E-3</v>
      </c>
      <c r="J19" s="59">
        <v>-8.0000000000000002E-3</v>
      </c>
      <c r="K19" s="59">
        <v>-8.0000000000000002E-3</v>
      </c>
      <c r="L19" s="60">
        <v>-7.0000000000000001E-3</v>
      </c>
      <c r="M19" s="60">
        <v>-5.0000000000000001E-3</v>
      </c>
      <c r="N19" s="60">
        <v>-7.0000000000000001E-3</v>
      </c>
      <c r="O19" s="60">
        <v>-5.0000000000000001E-3</v>
      </c>
      <c r="P19" s="60">
        <v>-5.0000000000000001E-3</v>
      </c>
      <c r="Q19" s="60">
        <v>-5.0000000000000001E-3</v>
      </c>
    </row>
    <row r="20" spans="1:17">
      <c r="A20" s="13" t="s">
        <v>337</v>
      </c>
      <c r="B20" s="58" t="s">
        <v>8</v>
      </c>
      <c r="C20" s="61" t="s">
        <v>30</v>
      </c>
      <c r="D20" s="59">
        <v>-5.0000000000000001E-3</v>
      </c>
      <c r="E20" s="59">
        <v>-5.0000000000000001E-3</v>
      </c>
      <c r="F20" s="59">
        <v>-5.0000000000000001E-3</v>
      </c>
      <c r="G20" s="59">
        <v>-5.0000000000000001E-3</v>
      </c>
      <c r="H20" s="59">
        <v>-3.0000000000000001E-3</v>
      </c>
      <c r="I20" s="59">
        <v>-3.0000000000000001E-3</v>
      </c>
      <c r="J20" s="59">
        <v>-4.0000000000000001E-3</v>
      </c>
      <c r="K20" s="59">
        <v>-4.0000000000000001E-3</v>
      </c>
      <c r="L20" s="60">
        <v>-4.0000000000000001E-3</v>
      </c>
      <c r="M20" s="60">
        <v>-2E-3</v>
      </c>
      <c r="N20" s="60">
        <v>-4.0000000000000001E-3</v>
      </c>
      <c r="O20" s="60">
        <v>-7.0000000000000001E-3</v>
      </c>
      <c r="P20" s="60">
        <v>-7.0000000000000001E-3</v>
      </c>
      <c r="Q20" s="60">
        <v>-7.0000000000000001E-3</v>
      </c>
    </row>
    <row r="21" spans="1:17">
      <c r="A21" s="62" t="s">
        <v>337</v>
      </c>
      <c r="B21" s="58" t="s">
        <v>8</v>
      </c>
      <c r="C21" s="61" t="s">
        <v>132</v>
      </c>
      <c r="D21" s="59">
        <v>-8.0000000000000002E-3</v>
      </c>
      <c r="E21" s="59">
        <v>-8.0000000000000002E-3</v>
      </c>
      <c r="F21" s="59">
        <v>-8.0000000000000002E-3</v>
      </c>
      <c r="G21" s="59">
        <v>-8.0000000000000002E-3</v>
      </c>
      <c r="H21" s="59">
        <v>-8.0000000000000002E-3</v>
      </c>
      <c r="I21" s="59">
        <v>-8.0000000000000002E-3</v>
      </c>
      <c r="J21" s="59">
        <v>-8.9999999999999993E-3</v>
      </c>
      <c r="K21" s="59">
        <v>-8.9999999999999993E-3</v>
      </c>
      <c r="L21" s="60">
        <v>-7.0000000000000001E-3</v>
      </c>
      <c r="M21" s="60">
        <v>-6.0000000000000001E-3</v>
      </c>
      <c r="N21" s="60">
        <v>-7.0000000000000001E-3</v>
      </c>
      <c r="O21" s="60">
        <v>-8.0000000000000002E-3</v>
      </c>
      <c r="P21" s="60">
        <v>-8.0000000000000002E-3</v>
      </c>
      <c r="Q21" s="60">
        <v>-8.0000000000000002E-3</v>
      </c>
    </row>
    <row r="22" spans="1:17">
      <c r="A22" s="62" t="s">
        <v>337</v>
      </c>
      <c r="B22" s="61" t="s">
        <v>8</v>
      </c>
      <c r="C22" s="58" t="s">
        <v>125</v>
      </c>
      <c r="D22" s="59">
        <v>-7.0000000000000001E-3</v>
      </c>
      <c r="E22" s="59">
        <v>-7.0000000000000001E-3</v>
      </c>
      <c r="F22" s="59">
        <v>-7.0000000000000001E-3</v>
      </c>
      <c r="G22" s="59">
        <v>-7.0000000000000001E-3</v>
      </c>
      <c r="H22" s="59">
        <v>-7.0000000000000001E-3</v>
      </c>
      <c r="I22" s="59">
        <v>-7.0000000000000001E-3</v>
      </c>
      <c r="J22" s="59">
        <v>-8.0000000000000002E-3</v>
      </c>
      <c r="K22" s="59">
        <v>-8.0000000000000002E-3</v>
      </c>
      <c r="L22" s="60">
        <v>-8.0000000000000002E-3</v>
      </c>
      <c r="M22" s="60">
        <v>-6.0000000000000001E-3</v>
      </c>
      <c r="N22" s="60">
        <v>-8.0000000000000002E-3</v>
      </c>
      <c r="O22" s="60">
        <v>-6.0000000000000001E-3</v>
      </c>
      <c r="P22" s="60">
        <v>-6.0000000000000001E-3</v>
      </c>
      <c r="Q22" s="60">
        <v>-6.0000000000000001E-3</v>
      </c>
    </row>
    <row r="23" spans="1:17">
      <c r="A23" s="13" t="s">
        <v>337</v>
      </c>
      <c r="B23" s="63" t="s">
        <v>10</v>
      </c>
      <c r="C23" s="61" t="s">
        <v>26</v>
      </c>
      <c r="D23" s="59">
        <v>0</v>
      </c>
      <c r="E23" s="59">
        <v>0</v>
      </c>
      <c r="F23" s="59">
        <v>0</v>
      </c>
      <c r="G23" s="59">
        <v>0</v>
      </c>
      <c r="H23" s="59">
        <v>0</v>
      </c>
      <c r="I23" s="59">
        <v>0</v>
      </c>
      <c r="J23" s="59">
        <v>0</v>
      </c>
      <c r="K23" s="59">
        <v>0</v>
      </c>
      <c r="L23" s="60">
        <v>0</v>
      </c>
      <c r="M23" s="60">
        <v>0</v>
      </c>
      <c r="N23" s="60">
        <v>0</v>
      </c>
      <c r="O23" s="60">
        <v>-1E-3</v>
      </c>
      <c r="P23" s="60">
        <v>-1E-3</v>
      </c>
      <c r="Q23" s="60">
        <v>-1E-3</v>
      </c>
    </row>
    <row r="24" spans="1:17">
      <c r="A24" s="13" t="s">
        <v>337</v>
      </c>
      <c r="B24" s="58" t="s">
        <v>14</v>
      </c>
      <c r="C24" s="61" t="s">
        <v>26</v>
      </c>
      <c r="D24" s="59">
        <v>-4.0000000000000001E-3</v>
      </c>
      <c r="E24" s="59">
        <v>-4.0000000000000001E-3</v>
      </c>
      <c r="F24" s="59">
        <v>-4.0000000000000001E-3</v>
      </c>
      <c r="G24" s="59">
        <v>-4.0000000000000001E-3</v>
      </c>
      <c r="H24" s="59">
        <v>-6.0000000000000001E-3</v>
      </c>
      <c r="I24" s="59">
        <v>-6.0000000000000001E-3</v>
      </c>
      <c r="J24" s="59">
        <v>-7.0000000000000001E-3</v>
      </c>
      <c r="K24" s="59">
        <v>-7.0000000000000001E-3</v>
      </c>
      <c r="L24" s="60">
        <v>-5.0000000000000001E-3</v>
      </c>
      <c r="M24" s="60">
        <v>-5.0000000000000001E-3</v>
      </c>
      <c r="N24" s="60">
        <v>-5.0000000000000001E-3</v>
      </c>
      <c r="O24" s="60">
        <v>-6.0000000000000001E-3</v>
      </c>
      <c r="P24" s="60">
        <v>-6.0000000000000001E-3</v>
      </c>
      <c r="Q24" s="60">
        <v>-6.0000000000000001E-3</v>
      </c>
    </row>
    <row r="25" spans="1:17">
      <c r="A25" s="13" t="s">
        <v>337</v>
      </c>
      <c r="B25" s="58" t="s">
        <v>14</v>
      </c>
      <c r="C25" s="61" t="s">
        <v>30</v>
      </c>
      <c r="D25" s="59">
        <v>-5.0000000000000001E-3</v>
      </c>
      <c r="E25" s="59">
        <v>-5.0000000000000001E-3</v>
      </c>
      <c r="F25" s="59">
        <v>-5.0000000000000001E-3</v>
      </c>
      <c r="G25" s="59">
        <v>-5.0000000000000001E-3</v>
      </c>
      <c r="H25" s="59">
        <v>-3.0000000000000001E-3</v>
      </c>
      <c r="I25" s="59">
        <v>-3.0000000000000001E-3</v>
      </c>
      <c r="J25" s="59">
        <v>-4.0000000000000001E-3</v>
      </c>
      <c r="K25" s="59">
        <v>-4.0000000000000001E-3</v>
      </c>
      <c r="L25" s="60">
        <v>-4.0000000000000001E-3</v>
      </c>
      <c r="M25" s="60">
        <v>-2E-3</v>
      </c>
      <c r="N25" s="60">
        <v>-4.0000000000000001E-3</v>
      </c>
      <c r="O25" s="60">
        <v>-7.0000000000000001E-3</v>
      </c>
      <c r="P25" s="60">
        <v>-7.0000000000000001E-3</v>
      </c>
      <c r="Q25" s="60">
        <v>-7.0000000000000001E-3</v>
      </c>
    </row>
    <row r="26" spans="1:17">
      <c r="A26" s="62" t="s">
        <v>337</v>
      </c>
      <c r="B26" s="58" t="s">
        <v>14</v>
      </c>
      <c r="C26" s="61" t="s">
        <v>132</v>
      </c>
      <c r="D26" s="59">
        <v>-8.0000000000000002E-3</v>
      </c>
      <c r="E26" s="59">
        <v>-8.0000000000000002E-3</v>
      </c>
      <c r="F26" s="59">
        <v>-8.0000000000000002E-3</v>
      </c>
      <c r="G26" s="59">
        <v>-8.0000000000000002E-3</v>
      </c>
      <c r="H26" s="59">
        <v>-8.0000000000000002E-3</v>
      </c>
      <c r="I26" s="59">
        <v>-8.0000000000000002E-3</v>
      </c>
      <c r="J26" s="59">
        <v>-8.9999999999999993E-3</v>
      </c>
      <c r="K26" s="59">
        <v>-8.9999999999999993E-3</v>
      </c>
      <c r="L26" s="60">
        <v>-7.0000000000000001E-3</v>
      </c>
      <c r="M26" s="60">
        <v>-6.0000000000000001E-3</v>
      </c>
      <c r="N26" s="60">
        <v>-7.0000000000000001E-3</v>
      </c>
      <c r="O26" s="60">
        <v>-8.0000000000000002E-3</v>
      </c>
      <c r="P26" s="60">
        <v>-8.0000000000000002E-3</v>
      </c>
      <c r="Q26" s="60">
        <v>-8.0000000000000002E-3</v>
      </c>
    </row>
    <row r="27" spans="1:17">
      <c r="A27" s="62" t="s">
        <v>337</v>
      </c>
      <c r="B27" s="61" t="s">
        <v>14</v>
      </c>
      <c r="C27" s="58" t="s">
        <v>125</v>
      </c>
      <c r="D27" s="59">
        <v>-7.0000000000000001E-3</v>
      </c>
      <c r="E27" s="59">
        <v>-7.0000000000000001E-3</v>
      </c>
      <c r="F27" s="59">
        <v>-7.0000000000000001E-3</v>
      </c>
      <c r="G27" s="59">
        <v>-7.0000000000000001E-3</v>
      </c>
      <c r="H27" s="59">
        <v>-7.0000000000000001E-3</v>
      </c>
      <c r="I27" s="59">
        <v>-7.0000000000000001E-3</v>
      </c>
      <c r="J27" s="59">
        <v>-8.0000000000000002E-3</v>
      </c>
      <c r="K27" s="59">
        <v>-8.0000000000000002E-3</v>
      </c>
      <c r="L27" s="60">
        <v>-8.0000000000000002E-3</v>
      </c>
      <c r="M27" s="60">
        <v>-6.0000000000000001E-3</v>
      </c>
      <c r="N27" s="60">
        <v>-8.0000000000000002E-3</v>
      </c>
      <c r="O27" s="60">
        <v>-6.0000000000000001E-3</v>
      </c>
      <c r="P27" s="60">
        <v>-6.0000000000000001E-3</v>
      </c>
      <c r="Q27" s="60">
        <v>-6.0000000000000001E-3</v>
      </c>
    </row>
    <row r="28" spans="1:17">
      <c r="A28" s="13" t="s">
        <v>337</v>
      </c>
      <c r="B28" s="58" t="s">
        <v>16</v>
      </c>
      <c r="C28" s="61" t="s">
        <v>26</v>
      </c>
      <c r="D28" s="59">
        <v>-4.0000000000000001E-3</v>
      </c>
      <c r="E28" s="59">
        <v>-4.0000000000000001E-3</v>
      </c>
      <c r="F28" s="59">
        <v>-4.0000000000000001E-3</v>
      </c>
      <c r="G28" s="59">
        <v>-4.0000000000000001E-3</v>
      </c>
      <c r="H28" s="59">
        <v>-6.0000000000000001E-3</v>
      </c>
      <c r="I28" s="59">
        <v>-6.0000000000000001E-3</v>
      </c>
      <c r="J28" s="59">
        <v>-7.0000000000000001E-3</v>
      </c>
      <c r="K28" s="59">
        <v>-7.0000000000000001E-3</v>
      </c>
      <c r="L28" s="60">
        <v>-5.0000000000000001E-3</v>
      </c>
      <c r="M28" s="60">
        <v>-5.0000000000000001E-3</v>
      </c>
      <c r="N28" s="60">
        <v>-5.0000000000000001E-3</v>
      </c>
      <c r="O28" s="60">
        <v>-6.0000000000000001E-3</v>
      </c>
      <c r="P28" s="60">
        <v>-6.0000000000000001E-3</v>
      </c>
      <c r="Q28" s="60">
        <v>-6.0000000000000001E-3</v>
      </c>
    </row>
    <row r="29" spans="1:17">
      <c r="A29" s="13" t="s">
        <v>337</v>
      </c>
      <c r="B29" s="58" t="s">
        <v>16</v>
      </c>
      <c r="C29" s="61" t="s">
        <v>30</v>
      </c>
      <c r="D29" s="59">
        <v>-5.0000000000000001E-3</v>
      </c>
      <c r="E29" s="59">
        <v>-5.0000000000000001E-3</v>
      </c>
      <c r="F29" s="59">
        <v>-5.0000000000000001E-3</v>
      </c>
      <c r="G29" s="59">
        <v>-5.0000000000000001E-3</v>
      </c>
      <c r="H29" s="59">
        <v>-3.0000000000000001E-3</v>
      </c>
      <c r="I29" s="59">
        <v>-3.0000000000000001E-3</v>
      </c>
      <c r="J29" s="59">
        <v>-4.0000000000000001E-3</v>
      </c>
      <c r="K29" s="59">
        <v>-4.0000000000000001E-3</v>
      </c>
      <c r="L29" s="60">
        <v>-4.0000000000000001E-3</v>
      </c>
      <c r="M29" s="60">
        <v>-2E-3</v>
      </c>
      <c r="N29" s="60">
        <v>-4.0000000000000001E-3</v>
      </c>
      <c r="O29" s="60">
        <v>-7.0000000000000001E-3</v>
      </c>
      <c r="P29" s="60">
        <v>-7.0000000000000001E-3</v>
      </c>
      <c r="Q29" s="60">
        <v>-7.0000000000000001E-3</v>
      </c>
    </row>
    <row r="30" spans="1:17">
      <c r="A30" s="62" t="s">
        <v>337</v>
      </c>
      <c r="B30" s="58" t="s">
        <v>16</v>
      </c>
      <c r="C30" s="61" t="s">
        <v>132</v>
      </c>
      <c r="D30" s="59">
        <v>-8.0000000000000002E-3</v>
      </c>
      <c r="E30" s="59">
        <v>-8.0000000000000002E-3</v>
      </c>
      <c r="F30" s="59">
        <v>-8.0000000000000002E-3</v>
      </c>
      <c r="G30" s="59">
        <v>-8.0000000000000002E-3</v>
      </c>
      <c r="H30" s="59">
        <v>-8.0000000000000002E-3</v>
      </c>
      <c r="I30" s="59">
        <v>-8.0000000000000002E-3</v>
      </c>
      <c r="J30" s="59">
        <v>-8.9999999999999993E-3</v>
      </c>
      <c r="K30" s="59">
        <v>-8.9999999999999993E-3</v>
      </c>
      <c r="L30" s="60">
        <v>-7.0000000000000001E-3</v>
      </c>
      <c r="M30" s="60">
        <v>-6.0000000000000001E-3</v>
      </c>
      <c r="N30" s="60">
        <v>-7.0000000000000001E-3</v>
      </c>
      <c r="O30" s="60">
        <v>-8.0000000000000002E-3</v>
      </c>
      <c r="P30" s="60">
        <v>-8.0000000000000002E-3</v>
      </c>
      <c r="Q30" s="60">
        <v>-8.0000000000000002E-3</v>
      </c>
    </row>
    <row r="31" spans="1:17">
      <c r="A31" s="62" t="s">
        <v>337</v>
      </c>
      <c r="B31" s="61" t="s">
        <v>16</v>
      </c>
      <c r="C31" s="58" t="s">
        <v>125</v>
      </c>
      <c r="D31" s="59">
        <v>-7.0000000000000001E-3</v>
      </c>
      <c r="E31" s="59">
        <v>-7.0000000000000001E-3</v>
      </c>
      <c r="F31" s="59">
        <v>-7.0000000000000001E-3</v>
      </c>
      <c r="G31" s="59">
        <v>-7.0000000000000001E-3</v>
      </c>
      <c r="H31" s="59">
        <v>-7.0000000000000001E-3</v>
      </c>
      <c r="I31" s="59">
        <v>-7.0000000000000001E-3</v>
      </c>
      <c r="J31" s="59">
        <v>-8.0000000000000002E-3</v>
      </c>
      <c r="K31" s="59">
        <v>-8.0000000000000002E-3</v>
      </c>
      <c r="L31" s="60">
        <v>-8.0000000000000002E-3</v>
      </c>
      <c r="M31" s="60">
        <v>-6.0000000000000001E-3</v>
      </c>
      <c r="N31" s="60">
        <v>-8.0000000000000002E-3</v>
      </c>
      <c r="O31" s="60">
        <v>-6.0000000000000001E-3</v>
      </c>
      <c r="P31" s="60">
        <v>-6.0000000000000001E-3</v>
      </c>
      <c r="Q31" s="60">
        <v>-6.0000000000000001E-3</v>
      </c>
    </row>
    <row r="32" spans="1:17">
      <c r="A32" s="13" t="s">
        <v>337</v>
      </c>
      <c r="B32" s="58" t="s">
        <v>18</v>
      </c>
      <c r="C32" s="61" t="s">
        <v>26</v>
      </c>
      <c r="D32" s="59">
        <v>-4.0000000000000001E-3</v>
      </c>
      <c r="E32" s="59">
        <v>-4.0000000000000001E-3</v>
      </c>
      <c r="F32" s="59">
        <v>-4.0000000000000001E-3</v>
      </c>
      <c r="G32" s="59">
        <v>-4.0000000000000001E-3</v>
      </c>
      <c r="H32" s="59">
        <v>-4.0000000000000001E-3</v>
      </c>
      <c r="I32" s="59">
        <v>-4.0000000000000001E-3</v>
      </c>
      <c r="J32" s="59">
        <v>-1E-3</v>
      </c>
      <c r="K32" s="59">
        <v>-1E-3</v>
      </c>
      <c r="L32" s="60">
        <v>-2E-3</v>
      </c>
      <c r="M32" s="60">
        <v>-3.0000000000000001E-3</v>
      </c>
      <c r="N32" s="60">
        <v>-2E-3</v>
      </c>
      <c r="O32" s="60">
        <v>-1E-3</v>
      </c>
      <c r="P32" s="60">
        <v>-1E-3</v>
      </c>
      <c r="Q32" s="60">
        <v>-1E-3</v>
      </c>
    </row>
    <row r="33" spans="1:17">
      <c r="A33" s="13" t="s">
        <v>337</v>
      </c>
      <c r="B33" s="58" t="s">
        <v>20</v>
      </c>
      <c r="C33" s="61" t="s">
        <v>30</v>
      </c>
      <c r="D33" s="59">
        <v>-5.0000000000000001E-3</v>
      </c>
      <c r="E33" s="59">
        <v>-5.0000000000000001E-3</v>
      </c>
      <c r="F33" s="59">
        <v>-5.0000000000000001E-3</v>
      </c>
      <c r="G33" s="59">
        <v>-5.0000000000000001E-3</v>
      </c>
      <c r="H33" s="59">
        <v>-3.0000000000000001E-3</v>
      </c>
      <c r="I33" s="59">
        <v>-3.0000000000000001E-3</v>
      </c>
      <c r="J33" s="59">
        <v>-4.0000000000000001E-3</v>
      </c>
      <c r="K33" s="59">
        <v>-4.0000000000000001E-3</v>
      </c>
      <c r="L33" s="60">
        <v>-4.0000000000000001E-3</v>
      </c>
      <c r="M33" s="60">
        <v>-2E-3</v>
      </c>
      <c r="N33" s="60">
        <v>-4.0000000000000001E-3</v>
      </c>
      <c r="O33" s="60">
        <v>-7.0000000000000001E-3</v>
      </c>
      <c r="P33" s="60">
        <v>-7.0000000000000001E-3</v>
      </c>
      <c r="Q33" s="60">
        <v>-7.0000000000000001E-3</v>
      </c>
    </row>
    <row r="34" spans="1:17">
      <c r="A34" s="13" t="s">
        <v>337</v>
      </c>
      <c r="B34" s="58" t="s">
        <v>20</v>
      </c>
      <c r="C34" s="61" t="s">
        <v>130</v>
      </c>
      <c r="D34" s="59">
        <v>0</v>
      </c>
      <c r="E34" s="59">
        <v>0</v>
      </c>
      <c r="F34" s="59">
        <v>0</v>
      </c>
      <c r="G34" s="59">
        <v>0</v>
      </c>
      <c r="H34" s="59">
        <v>0</v>
      </c>
      <c r="I34" s="59">
        <v>0</v>
      </c>
      <c r="J34" s="59">
        <v>0</v>
      </c>
      <c r="K34" s="59">
        <v>0</v>
      </c>
      <c r="L34" s="60">
        <v>-5.0000000000000001E-3</v>
      </c>
      <c r="M34" s="60">
        <v>0</v>
      </c>
      <c r="N34" s="60">
        <v>-5.0000000000000001E-3</v>
      </c>
      <c r="O34" s="60">
        <v>0</v>
      </c>
      <c r="P34" s="60">
        <v>0</v>
      </c>
      <c r="Q34" s="60">
        <v>0</v>
      </c>
    </row>
    <row r="35" spans="1:17">
      <c r="A35" s="13" t="s">
        <v>337</v>
      </c>
      <c r="B35" s="58" t="s">
        <v>20</v>
      </c>
      <c r="C35" s="61" t="s">
        <v>132</v>
      </c>
      <c r="D35" s="59">
        <v>-8.0000000000000002E-3</v>
      </c>
      <c r="E35" s="59">
        <v>-8.0000000000000002E-3</v>
      </c>
      <c r="F35" s="59">
        <v>-8.0000000000000002E-3</v>
      </c>
      <c r="G35" s="59">
        <v>-8.0000000000000002E-3</v>
      </c>
      <c r="H35" s="59">
        <v>-8.0000000000000002E-3</v>
      </c>
      <c r="I35" s="59">
        <v>-8.0000000000000002E-3</v>
      </c>
      <c r="J35" s="59">
        <v>-8.9999999999999993E-3</v>
      </c>
      <c r="K35" s="59">
        <v>-8.9999999999999993E-3</v>
      </c>
      <c r="L35" s="60">
        <v>-0.01</v>
      </c>
      <c r="M35" s="60">
        <v>-6.0000000000000001E-3</v>
      </c>
      <c r="N35" s="60">
        <v>-0.01</v>
      </c>
      <c r="O35" s="60">
        <v>-8.0000000000000002E-3</v>
      </c>
      <c r="P35" s="60">
        <v>-8.0000000000000002E-3</v>
      </c>
      <c r="Q35" s="60">
        <v>-8.0000000000000002E-3</v>
      </c>
    </row>
    <row r="36" spans="1:17">
      <c r="A36" s="13" t="s">
        <v>337</v>
      </c>
      <c r="B36" s="58" t="s">
        <v>70</v>
      </c>
      <c r="C36" s="61" t="s">
        <v>26</v>
      </c>
      <c r="D36" s="59">
        <v>-4.0000000000000001E-3</v>
      </c>
      <c r="E36" s="59">
        <v>-4.0000000000000001E-3</v>
      </c>
      <c r="F36" s="59">
        <v>-4.0000000000000001E-3</v>
      </c>
      <c r="G36" s="59">
        <v>-4.0000000000000001E-3</v>
      </c>
      <c r="H36" s="59">
        <v>-4.0000000000000001E-3</v>
      </c>
      <c r="I36" s="59">
        <v>-4.0000000000000001E-3</v>
      </c>
      <c r="J36" s="59">
        <v>-7.0000000000000001E-3</v>
      </c>
      <c r="K36" s="59">
        <v>-7.0000000000000001E-3</v>
      </c>
      <c r="L36" s="60">
        <v>-6.0000000000000001E-3</v>
      </c>
      <c r="M36" s="60">
        <v>-4.0000000000000001E-3</v>
      </c>
      <c r="N36" s="60">
        <v>-6.0000000000000001E-3</v>
      </c>
      <c r="O36" s="60">
        <v>-6.0000000000000001E-3</v>
      </c>
      <c r="P36" s="60">
        <v>-6.0000000000000001E-3</v>
      </c>
      <c r="Q36" s="60">
        <v>-6.0000000000000001E-3</v>
      </c>
    </row>
    <row r="37" spans="1:17">
      <c r="A37" s="13" t="s">
        <v>337</v>
      </c>
      <c r="B37" s="58" t="s">
        <v>70</v>
      </c>
      <c r="C37" s="58" t="s">
        <v>128</v>
      </c>
      <c r="D37" s="59">
        <v>-6.0000000000000001E-3</v>
      </c>
      <c r="E37" s="59">
        <v>-6.0000000000000001E-3</v>
      </c>
      <c r="F37" s="59">
        <v>-6.0000000000000001E-3</v>
      </c>
      <c r="G37" s="59">
        <v>-6.0000000000000001E-3</v>
      </c>
      <c r="H37" s="59">
        <v>-6.0000000000000001E-3</v>
      </c>
      <c r="I37" s="59">
        <v>-6.0000000000000001E-3</v>
      </c>
      <c r="J37" s="59">
        <v>-8.0000000000000002E-3</v>
      </c>
      <c r="K37" s="59">
        <v>-8.0000000000000002E-3</v>
      </c>
      <c r="L37" s="60">
        <v>-8.0000000000000002E-3</v>
      </c>
      <c r="M37" s="60">
        <v>-6.0000000000000001E-3</v>
      </c>
      <c r="N37" s="60">
        <v>-8.0000000000000002E-3</v>
      </c>
      <c r="O37" s="60">
        <v>-7.0000000000000001E-3</v>
      </c>
      <c r="P37" s="60">
        <v>-7.0000000000000001E-3</v>
      </c>
      <c r="Q37" s="60">
        <v>-7.0000000000000001E-3</v>
      </c>
    </row>
    <row r="38" spans="1:17">
      <c r="A38" s="62" t="s">
        <v>337</v>
      </c>
      <c r="B38" s="58" t="s">
        <v>70</v>
      </c>
      <c r="C38" s="58" t="s">
        <v>130</v>
      </c>
      <c r="D38" s="59">
        <v>-2E-3</v>
      </c>
      <c r="E38" s="59">
        <v>-2E-3</v>
      </c>
      <c r="F38" s="59">
        <v>-2E-3</v>
      </c>
      <c r="G38" s="59">
        <v>-2E-3</v>
      </c>
      <c r="H38" s="59">
        <v>-4.0000000000000001E-3</v>
      </c>
      <c r="I38" s="59">
        <v>-4.0000000000000001E-3</v>
      </c>
      <c r="J38" s="59">
        <v>-4.0000000000000001E-3</v>
      </c>
      <c r="K38" s="59">
        <v>-4.0000000000000001E-3</v>
      </c>
      <c r="L38" s="60">
        <v>-1E-3</v>
      </c>
      <c r="M38" s="60">
        <v>-3.0000000000000001E-3</v>
      </c>
      <c r="N38" s="60">
        <v>-1E-3</v>
      </c>
      <c r="O38" s="60">
        <v>-4.0000000000000001E-3</v>
      </c>
      <c r="P38" s="60">
        <v>-4.0000000000000001E-3</v>
      </c>
      <c r="Q38" s="60">
        <v>-4.0000000000000001E-3</v>
      </c>
    </row>
    <row r="39" spans="1:17">
      <c r="A39" s="62" t="s">
        <v>337</v>
      </c>
      <c r="B39" s="58" t="s">
        <v>70</v>
      </c>
      <c r="C39" s="58" t="s">
        <v>132</v>
      </c>
      <c r="D39" s="59">
        <v>-4.0000000000000001E-3</v>
      </c>
      <c r="E39" s="59">
        <v>-4.0000000000000001E-3</v>
      </c>
      <c r="F39" s="59">
        <v>-4.0000000000000001E-3</v>
      </c>
      <c r="G39" s="59">
        <v>-4.0000000000000001E-3</v>
      </c>
      <c r="H39" s="59">
        <v>-8.0000000000000002E-3</v>
      </c>
      <c r="I39" s="59">
        <v>-8.0000000000000002E-3</v>
      </c>
      <c r="J39" s="59">
        <v>-8.0000000000000002E-3</v>
      </c>
      <c r="K39" s="59">
        <v>-8.0000000000000002E-3</v>
      </c>
      <c r="L39" s="60">
        <v>-0.01</v>
      </c>
      <c r="M39" s="60">
        <v>-5.0000000000000001E-3</v>
      </c>
      <c r="N39" s="60">
        <v>-0.01</v>
      </c>
      <c r="O39" s="60">
        <v>-6.0000000000000001E-3</v>
      </c>
      <c r="P39" s="60">
        <v>-6.0000000000000001E-3</v>
      </c>
      <c r="Q39" s="60">
        <v>-6.0000000000000001E-3</v>
      </c>
    </row>
    <row r="40" spans="1:17">
      <c r="A40" s="62" t="s">
        <v>337</v>
      </c>
      <c r="B40" s="58" t="s">
        <v>110</v>
      </c>
      <c r="C40" s="61" t="s">
        <v>128</v>
      </c>
      <c r="D40" s="59">
        <v>-2E-3</v>
      </c>
      <c r="E40" s="59">
        <v>-2E-3</v>
      </c>
      <c r="F40" s="59">
        <v>-2E-3</v>
      </c>
      <c r="G40" s="59">
        <v>-2E-3</v>
      </c>
      <c r="H40" s="59">
        <v>-7.0000000000000001E-3</v>
      </c>
      <c r="I40" s="59">
        <v>-7.0000000000000001E-3</v>
      </c>
      <c r="J40" s="59">
        <v>-1E-3</v>
      </c>
      <c r="K40" s="59">
        <v>-1E-3</v>
      </c>
      <c r="L40" s="60">
        <v>-3.0000000000000001E-3</v>
      </c>
      <c r="M40" s="60">
        <v>-3.0000000000000001E-3</v>
      </c>
      <c r="N40" s="60">
        <v>-3.0000000000000001E-3</v>
      </c>
      <c r="O40" s="60">
        <v>-3.0000000000000001E-3</v>
      </c>
      <c r="P40" s="60">
        <v>-3.0000000000000001E-3</v>
      </c>
      <c r="Q40" s="60">
        <v>-3.0000000000000001E-3</v>
      </c>
    </row>
    <row r="41" spans="1:17">
      <c r="A41" s="62" t="s">
        <v>337</v>
      </c>
      <c r="B41" s="58" t="s">
        <v>111</v>
      </c>
      <c r="C41" s="61" t="s">
        <v>128</v>
      </c>
      <c r="D41" s="59">
        <v>-2E-3</v>
      </c>
      <c r="E41" s="59">
        <v>-2E-3</v>
      </c>
      <c r="F41" s="59">
        <v>-2E-3</v>
      </c>
      <c r="G41" s="59">
        <v>-2E-3</v>
      </c>
      <c r="H41" s="59">
        <v>-7.0000000000000001E-3</v>
      </c>
      <c r="I41" s="59">
        <v>-7.0000000000000001E-3</v>
      </c>
      <c r="J41" s="59">
        <v>-1E-3</v>
      </c>
      <c r="K41" s="59">
        <v>-1E-3</v>
      </c>
      <c r="L41" s="60">
        <v>-3.0000000000000001E-3</v>
      </c>
      <c r="M41" s="60">
        <v>-3.0000000000000001E-3</v>
      </c>
      <c r="N41" s="60">
        <v>-3.0000000000000001E-3</v>
      </c>
      <c r="O41" s="60">
        <v>-3.0000000000000001E-3</v>
      </c>
      <c r="P41" s="60">
        <v>-3.0000000000000001E-3</v>
      </c>
      <c r="Q41" s="60">
        <v>-3.0000000000000001E-3</v>
      </c>
    </row>
    <row r="42" spans="1:17">
      <c r="A42" s="13" t="s">
        <v>337</v>
      </c>
      <c r="B42" s="58" t="s">
        <v>112</v>
      </c>
      <c r="C42" s="61" t="s">
        <v>128</v>
      </c>
      <c r="D42" s="59">
        <v>-2E-3</v>
      </c>
      <c r="E42" s="59">
        <v>-2E-3</v>
      </c>
      <c r="F42" s="59">
        <v>-2E-3</v>
      </c>
      <c r="G42" s="59">
        <v>-2E-3</v>
      </c>
      <c r="H42" s="59">
        <v>-7.0000000000000001E-3</v>
      </c>
      <c r="I42" s="59">
        <v>-7.0000000000000001E-3</v>
      </c>
      <c r="J42" s="59">
        <v>-1E-3</v>
      </c>
      <c r="K42" s="59">
        <v>-1E-3</v>
      </c>
      <c r="L42" s="60">
        <v>-3.0000000000000001E-3</v>
      </c>
      <c r="M42" s="60">
        <v>-3.0000000000000001E-3</v>
      </c>
      <c r="N42" s="60">
        <v>-3.0000000000000001E-3</v>
      </c>
      <c r="O42" s="60">
        <v>-3.0000000000000001E-3</v>
      </c>
      <c r="P42" s="60">
        <v>-3.0000000000000001E-3</v>
      </c>
      <c r="Q42" s="60">
        <v>-3.0000000000000001E-3</v>
      </c>
    </row>
    <row r="43" spans="1:17">
      <c r="A43" s="13" t="s">
        <v>337</v>
      </c>
      <c r="B43" s="58" t="s">
        <v>110</v>
      </c>
      <c r="C43" s="61" t="s">
        <v>132</v>
      </c>
      <c r="D43" s="66">
        <v>0</v>
      </c>
      <c r="E43" s="66">
        <v>0</v>
      </c>
      <c r="F43" s="66">
        <v>0</v>
      </c>
      <c r="G43" s="66">
        <v>0</v>
      </c>
      <c r="H43" s="64">
        <v>0</v>
      </c>
      <c r="I43" s="64">
        <v>0</v>
      </c>
      <c r="J43" s="64">
        <v>0</v>
      </c>
      <c r="K43" s="64">
        <v>0</v>
      </c>
      <c r="L43" s="60">
        <v>0</v>
      </c>
      <c r="M43" s="60">
        <v>0</v>
      </c>
      <c r="N43" s="60">
        <v>0</v>
      </c>
      <c r="O43" s="60">
        <v>0</v>
      </c>
      <c r="P43" s="60">
        <v>0</v>
      </c>
      <c r="Q43" s="60">
        <v>0</v>
      </c>
    </row>
    <row r="44" spans="1:17">
      <c r="A44" s="13" t="s">
        <v>337</v>
      </c>
      <c r="B44" s="58" t="s">
        <v>111</v>
      </c>
      <c r="C44" s="61" t="s">
        <v>132</v>
      </c>
      <c r="D44" s="66">
        <v>0</v>
      </c>
      <c r="E44" s="66">
        <v>0</v>
      </c>
      <c r="F44" s="66">
        <v>0</v>
      </c>
      <c r="G44" s="66">
        <v>0</v>
      </c>
      <c r="H44" s="64">
        <v>0</v>
      </c>
      <c r="I44" s="64">
        <v>0</v>
      </c>
      <c r="J44" s="64">
        <v>0</v>
      </c>
      <c r="K44" s="64">
        <v>0</v>
      </c>
      <c r="L44" s="60">
        <v>0</v>
      </c>
      <c r="M44" s="60">
        <v>0</v>
      </c>
      <c r="N44" s="60">
        <v>0</v>
      </c>
      <c r="O44" s="60">
        <v>0</v>
      </c>
      <c r="P44" s="60">
        <v>0</v>
      </c>
      <c r="Q44" s="60">
        <v>0</v>
      </c>
    </row>
    <row r="45" spans="1:17">
      <c r="A45" s="13" t="s">
        <v>337</v>
      </c>
      <c r="B45" s="58" t="s">
        <v>112</v>
      </c>
      <c r="C45" s="61" t="s">
        <v>132</v>
      </c>
      <c r="D45" s="66">
        <v>0</v>
      </c>
      <c r="E45" s="66">
        <v>0</v>
      </c>
      <c r="F45" s="66">
        <v>0</v>
      </c>
      <c r="G45" s="66">
        <v>0</v>
      </c>
      <c r="H45" s="64">
        <v>0</v>
      </c>
      <c r="I45" s="64">
        <v>0</v>
      </c>
      <c r="J45" s="64">
        <v>0</v>
      </c>
      <c r="K45" s="64">
        <v>0</v>
      </c>
      <c r="L45" s="60">
        <v>0</v>
      </c>
      <c r="M45" s="60">
        <v>0</v>
      </c>
      <c r="N45" s="60">
        <v>0</v>
      </c>
      <c r="O45" s="60">
        <v>0</v>
      </c>
      <c r="P45" s="60">
        <v>0</v>
      </c>
      <c r="Q45" s="60">
        <v>0</v>
      </c>
    </row>
    <row r="46" spans="1:17">
      <c r="A46" s="13" t="s">
        <v>337</v>
      </c>
      <c r="B46" s="58" t="s">
        <v>113</v>
      </c>
      <c r="C46" s="61" t="s">
        <v>27</v>
      </c>
      <c r="D46" s="59">
        <v>-5.0000000000000001E-3</v>
      </c>
      <c r="E46" s="59">
        <v>-5.0000000000000001E-3</v>
      </c>
      <c r="F46" s="59">
        <v>-5.0000000000000001E-3</v>
      </c>
      <c r="G46" s="59">
        <v>-5.0000000000000001E-3</v>
      </c>
      <c r="H46" s="59">
        <v>-1.2E-2</v>
      </c>
      <c r="I46" s="59">
        <v>-1.2E-2</v>
      </c>
      <c r="J46" s="59">
        <v>-5.0000000000000001E-3</v>
      </c>
      <c r="K46" s="59">
        <v>-5.0000000000000001E-3</v>
      </c>
      <c r="L46" s="60">
        <v>-5.0000000000000001E-3</v>
      </c>
      <c r="M46" s="60">
        <v>-2E-3</v>
      </c>
      <c r="N46" s="60">
        <v>-5.0000000000000001E-3</v>
      </c>
      <c r="O46" s="60">
        <v>-5.0000000000000001E-3</v>
      </c>
      <c r="P46" s="60">
        <v>-5.0000000000000001E-3</v>
      </c>
      <c r="Q46" s="60">
        <v>-5.0000000000000001E-3</v>
      </c>
    </row>
    <row r="47" spans="1:17">
      <c r="A47" s="13" t="s">
        <v>337</v>
      </c>
      <c r="B47" s="58" t="s">
        <v>114</v>
      </c>
      <c r="C47" s="61" t="s">
        <v>27</v>
      </c>
      <c r="D47" s="59">
        <v>-5.0000000000000001E-3</v>
      </c>
      <c r="E47" s="59">
        <v>-5.0000000000000001E-3</v>
      </c>
      <c r="F47" s="59">
        <v>-5.0000000000000001E-3</v>
      </c>
      <c r="G47" s="59">
        <v>-5.0000000000000001E-3</v>
      </c>
      <c r="H47" s="59">
        <v>-1.2E-2</v>
      </c>
      <c r="I47" s="59">
        <v>-1.2E-2</v>
      </c>
      <c r="J47" s="59">
        <v>-5.0000000000000001E-3</v>
      </c>
      <c r="K47" s="59">
        <v>-5.0000000000000001E-3</v>
      </c>
      <c r="L47" s="60">
        <v>-5.0000000000000001E-3</v>
      </c>
      <c r="M47" s="60">
        <v>-2E-3</v>
      </c>
      <c r="N47" s="60">
        <v>-5.0000000000000001E-3</v>
      </c>
      <c r="O47" s="60">
        <v>-5.0000000000000001E-3</v>
      </c>
      <c r="P47" s="60">
        <v>-5.0000000000000001E-3</v>
      </c>
      <c r="Q47" s="60">
        <v>-5.0000000000000001E-3</v>
      </c>
    </row>
    <row r="48" spans="1:17">
      <c r="A48" s="13" t="s">
        <v>337</v>
      </c>
      <c r="B48" s="58" t="s">
        <v>115</v>
      </c>
      <c r="C48" s="61" t="s">
        <v>27</v>
      </c>
      <c r="D48" s="59">
        <v>-5.0000000000000001E-3</v>
      </c>
      <c r="E48" s="59">
        <v>-5.0000000000000001E-3</v>
      </c>
      <c r="F48" s="59">
        <v>-5.0000000000000001E-3</v>
      </c>
      <c r="G48" s="59">
        <v>-5.0000000000000001E-3</v>
      </c>
      <c r="H48" s="59">
        <v>-1.2E-2</v>
      </c>
      <c r="I48" s="59">
        <v>-1.2E-2</v>
      </c>
      <c r="J48" s="59">
        <v>-5.0000000000000001E-3</v>
      </c>
      <c r="K48" s="59">
        <v>-5.0000000000000001E-3</v>
      </c>
      <c r="L48" s="60">
        <v>-5.0000000000000001E-3</v>
      </c>
      <c r="M48" s="60">
        <v>-2E-3</v>
      </c>
      <c r="N48" s="60">
        <v>-5.0000000000000001E-3</v>
      </c>
      <c r="O48" s="60">
        <v>-5.0000000000000001E-3</v>
      </c>
      <c r="P48" s="60">
        <v>-5.0000000000000001E-3</v>
      </c>
      <c r="Q48" s="60">
        <v>-5.0000000000000001E-3</v>
      </c>
    </row>
    <row r="49" spans="1:17">
      <c r="A49" s="13" t="s">
        <v>337</v>
      </c>
      <c r="B49" s="58" t="s">
        <v>113</v>
      </c>
      <c r="C49" s="61" t="s">
        <v>29</v>
      </c>
      <c r="D49" s="59">
        <v>-2E-3</v>
      </c>
      <c r="E49" s="59">
        <v>-2E-3</v>
      </c>
      <c r="F49" s="59">
        <v>-2E-3</v>
      </c>
      <c r="G49" s="59">
        <v>-2E-3</v>
      </c>
      <c r="H49" s="64">
        <v>0</v>
      </c>
      <c r="I49" s="64">
        <v>0</v>
      </c>
      <c r="J49" s="59">
        <v>-3.0000000000000001E-3</v>
      </c>
      <c r="K49" s="59">
        <v>-3.0000000000000001E-3</v>
      </c>
      <c r="L49" s="60">
        <v>-3.0000000000000001E-3</v>
      </c>
      <c r="M49" s="60">
        <v>-3.0000000000000001E-3</v>
      </c>
      <c r="N49" s="60">
        <v>-3.0000000000000001E-3</v>
      </c>
      <c r="O49" s="60">
        <v>-3.0000000000000001E-3</v>
      </c>
      <c r="P49" s="60">
        <v>-3.0000000000000001E-3</v>
      </c>
      <c r="Q49" s="60">
        <v>-3.0000000000000001E-3</v>
      </c>
    </row>
    <row r="50" spans="1:17">
      <c r="A50" s="13" t="s">
        <v>337</v>
      </c>
      <c r="B50" s="58" t="s">
        <v>114</v>
      </c>
      <c r="C50" s="61" t="s">
        <v>29</v>
      </c>
      <c r="D50" s="59">
        <v>-2E-3</v>
      </c>
      <c r="E50" s="59">
        <v>-2E-3</v>
      </c>
      <c r="F50" s="59">
        <v>-2E-3</v>
      </c>
      <c r="G50" s="59">
        <v>-2E-3</v>
      </c>
      <c r="H50" s="64">
        <v>0</v>
      </c>
      <c r="I50" s="64">
        <v>0</v>
      </c>
      <c r="J50" s="59">
        <v>-3.0000000000000001E-3</v>
      </c>
      <c r="K50" s="59">
        <v>-3.0000000000000001E-3</v>
      </c>
      <c r="L50" s="60">
        <v>-3.0000000000000001E-3</v>
      </c>
      <c r="M50" s="60">
        <v>-3.0000000000000001E-3</v>
      </c>
      <c r="N50" s="60">
        <v>-3.0000000000000001E-3</v>
      </c>
      <c r="O50" s="60">
        <v>-3.0000000000000001E-3</v>
      </c>
      <c r="P50" s="60">
        <v>-3.0000000000000001E-3</v>
      </c>
      <c r="Q50" s="60">
        <v>-3.0000000000000001E-3</v>
      </c>
    </row>
    <row r="51" spans="1:17">
      <c r="A51" s="67" t="s">
        <v>337</v>
      </c>
      <c r="B51" s="58" t="s">
        <v>115</v>
      </c>
      <c r="C51" s="61" t="s">
        <v>29</v>
      </c>
      <c r="D51" s="59">
        <v>-2E-3</v>
      </c>
      <c r="E51" s="59">
        <v>-2E-3</v>
      </c>
      <c r="F51" s="59">
        <v>-2E-3</v>
      </c>
      <c r="G51" s="59">
        <v>-2E-3</v>
      </c>
      <c r="H51" s="64">
        <v>0</v>
      </c>
      <c r="I51" s="64">
        <v>0</v>
      </c>
      <c r="J51" s="59">
        <v>-3.0000000000000001E-3</v>
      </c>
      <c r="K51" s="59">
        <v>-3.0000000000000001E-3</v>
      </c>
      <c r="L51" s="60">
        <v>-3.0000000000000001E-3</v>
      </c>
      <c r="M51" s="60">
        <v>-3.0000000000000001E-3</v>
      </c>
      <c r="N51" s="60">
        <v>-3.0000000000000001E-3</v>
      </c>
      <c r="O51" s="60">
        <v>-3.0000000000000001E-3</v>
      </c>
      <c r="P51" s="60">
        <v>-3.0000000000000001E-3</v>
      </c>
      <c r="Q51" s="60">
        <v>-3.0000000000000001E-3</v>
      </c>
    </row>
    <row r="52" spans="1:17">
      <c r="A52" s="13" t="s">
        <v>337</v>
      </c>
      <c r="B52" s="58" t="s">
        <v>113</v>
      </c>
      <c r="C52" s="61" t="s">
        <v>132</v>
      </c>
      <c r="D52" s="59">
        <v>-1E-3</v>
      </c>
      <c r="E52" s="59">
        <v>-1E-3</v>
      </c>
      <c r="F52" s="59">
        <v>-1E-3</v>
      </c>
      <c r="G52" s="59">
        <v>-1E-3</v>
      </c>
      <c r="H52" s="64">
        <v>0</v>
      </c>
      <c r="I52" s="64">
        <v>0</v>
      </c>
      <c r="J52" s="59">
        <v>-5.0000000000000001E-3</v>
      </c>
      <c r="K52" s="59">
        <v>-5.0000000000000001E-3</v>
      </c>
      <c r="L52" s="60">
        <v>-3.0000000000000001E-3</v>
      </c>
      <c r="M52" s="60">
        <v>-3.0000000000000001E-3</v>
      </c>
      <c r="N52" s="60">
        <v>-3.0000000000000001E-3</v>
      </c>
      <c r="O52" s="60">
        <v>-3.0000000000000001E-3</v>
      </c>
      <c r="P52" s="60">
        <v>-3.0000000000000001E-3</v>
      </c>
      <c r="Q52" s="60">
        <v>-3.0000000000000001E-3</v>
      </c>
    </row>
    <row r="53" spans="1:17">
      <c r="A53" s="13" t="s">
        <v>337</v>
      </c>
      <c r="B53" s="58" t="s">
        <v>114</v>
      </c>
      <c r="C53" s="61" t="s">
        <v>132</v>
      </c>
      <c r="D53" s="59">
        <v>-1E-3</v>
      </c>
      <c r="E53" s="59">
        <v>-1E-3</v>
      </c>
      <c r="F53" s="59">
        <v>-1E-3</v>
      </c>
      <c r="G53" s="59">
        <v>-1E-3</v>
      </c>
      <c r="H53" s="64">
        <v>0</v>
      </c>
      <c r="I53" s="64">
        <v>0</v>
      </c>
      <c r="J53" s="59">
        <v>-5.0000000000000001E-3</v>
      </c>
      <c r="K53" s="59">
        <v>-5.0000000000000001E-3</v>
      </c>
      <c r="L53" s="60">
        <v>-3.0000000000000001E-3</v>
      </c>
      <c r="M53" s="60">
        <v>-3.0000000000000001E-3</v>
      </c>
      <c r="N53" s="60">
        <v>-3.0000000000000001E-3</v>
      </c>
      <c r="O53" s="60">
        <v>-3.0000000000000001E-3</v>
      </c>
      <c r="P53" s="60">
        <v>-3.0000000000000001E-3</v>
      </c>
      <c r="Q53" s="60">
        <v>-3.0000000000000001E-3</v>
      </c>
    </row>
    <row r="54" spans="1:17">
      <c r="A54" s="13" t="s">
        <v>337</v>
      </c>
      <c r="B54" s="58" t="s">
        <v>115</v>
      </c>
      <c r="C54" s="61" t="s">
        <v>132</v>
      </c>
      <c r="D54" s="59">
        <v>-1E-3</v>
      </c>
      <c r="E54" s="59">
        <v>-1E-3</v>
      </c>
      <c r="F54" s="59">
        <v>-1E-3</v>
      </c>
      <c r="G54" s="59">
        <v>-1E-3</v>
      </c>
      <c r="H54" s="64">
        <v>0</v>
      </c>
      <c r="I54" s="64">
        <v>0</v>
      </c>
      <c r="J54" s="59">
        <v>-5.0000000000000001E-3</v>
      </c>
      <c r="K54" s="59">
        <v>-5.0000000000000001E-3</v>
      </c>
      <c r="L54" s="60">
        <v>-3.0000000000000001E-3</v>
      </c>
      <c r="M54" s="60">
        <v>-3.0000000000000001E-3</v>
      </c>
      <c r="N54" s="60">
        <v>-3.0000000000000001E-3</v>
      </c>
      <c r="O54" s="60">
        <v>-3.0000000000000001E-3</v>
      </c>
      <c r="P54" s="60">
        <v>-3.0000000000000001E-3</v>
      </c>
      <c r="Q54" s="60">
        <v>-3.0000000000000001E-3</v>
      </c>
    </row>
    <row r="55" spans="1:17">
      <c r="A55" s="62" t="s">
        <v>337</v>
      </c>
      <c r="B55" s="58" t="s">
        <v>116</v>
      </c>
      <c r="C55" s="61" t="s">
        <v>132</v>
      </c>
      <c r="D55" s="59">
        <v>-2E-3</v>
      </c>
      <c r="E55" s="59">
        <v>-2E-3</v>
      </c>
      <c r="F55" s="59">
        <v>-2E-3</v>
      </c>
      <c r="G55" s="59">
        <v>-2E-3</v>
      </c>
      <c r="H55" s="64">
        <v>0</v>
      </c>
      <c r="I55" s="64">
        <v>0</v>
      </c>
      <c r="J55" s="59">
        <v>-2E-3</v>
      </c>
      <c r="K55" s="59">
        <v>-2E-3</v>
      </c>
      <c r="L55" s="60">
        <v>0</v>
      </c>
      <c r="M55" s="60">
        <v>0</v>
      </c>
      <c r="N55" s="60">
        <v>0</v>
      </c>
      <c r="O55" s="60">
        <v>0</v>
      </c>
      <c r="P55" s="60">
        <v>0</v>
      </c>
      <c r="Q55" s="60">
        <v>0</v>
      </c>
    </row>
    <row r="56" spans="1:17">
      <c r="A56" s="62" t="s">
        <v>337</v>
      </c>
      <c r="B56" s="58" t="s">
        <v>117</v>
      </c>
      <c r="C56" s="61" t="s">
        <v>132</v>
      </c>
      <c r="D56" s="59">
        <v>-2E-3</v>
      </c>
      <c r="E56" s="59">
        <v>-2E-3</v>
      </c>
      <c r="F56" s="59">
        <v>-2E-3</v>
      </c>
      <c r="G56" s="59">
        <v>-2E-3</v>
      </c>
      <c r="H56" s="59">
        <v>0</v>
      </c>
      <c r="I56" s="59">
        <v>0</v>
      </c>
      <c r="J56" s="59">
        <v>-2E-3</v>
      </c>
      <c r="K56" s="59">
        <v>-2E-3</v>
      </c>
      <c r="L56" s="60">
        <v>0</v>
      </c>
      <c r="M56" s="60">
        <v>0</v>
      </c>
      <c r="N56" s="60">
        <v>0</v>
      </c>
      <c r="O56" s="60">
        <v>0</v>
      </c>
      <c r="P56" s="60">
        <v>0</v>
      </c>
      <c r="Q56" s="60">
        <v>0</v>
      </c>
    </row>
    <row r="57" spans="1:17">
      <c r="A57" s="13" t="s">
        <v>337</v>
      </c>
      <c r="B57" s="58" t="s">
        <v>118</v>
      </c>
      <c r="C57" s="61" t="s">
        <v>132</v>
      </c>
      <c r="D57" s="59">
        <v>-2E-3</v>
      </c>
      <c r="E57" s="59">
        <v>-2E-3</v>
      </c>
      <c r="F57" s="59">
        <v>-2E-3</v>
      </c>
      <c r="G57" s="59">
        <v>-2E-3</v>
      </c>
      <c r="H57" s="59">
        <v>0</v>
      </c>
      <c r="I57" s="59">
        <v>0</v>
      </c>
      <c r="J57" s="59">
        <v>-2E-3</v>
      </c>
      <c r="K57" s="59">
        <v>-2E-3</v>
      </c>
      <c r="L57" s="60">
        <v>0</v>
      </c>
      <c r="M57" s="60">
        <v>0</v>
      </c>
      <c r="N57" s="60">
        <v>0</v>
      </c>
      <c r="O57" s="60">
        <v>0</v>
      </c>
      <c r="P57" s="60">
        <v>0</v>
      </c>
      <c r="Q57" s="60">
        <v>0</v>
      </c>
    </row>
    <row r="58" spans="1:17">
      <c r="A58" s="13" t="s">
        <v>337</v>
      </c>
      <c r="B58" s="58" t="s">
        <v>119</v>
      </c>
      <c r="C58" s="61" t="s">
        <v>27</v>
      </c>
      <c r="D58" s="59">
        <v>-6.0000000000000001E-3</v>
      </c>
      <c r="E58" s="59">
        <v>-6.0000000000000001E-3</v>
      </c>
      <c r="F58" s="59">
        <v>-6.0000000000000001E-3</v>
      </c>
      <c r="G58" s="59">
        <v>-6.0000000000000001E-3</v>
      </c>
      <c r="H58" s="59">
        <v>-8.0000000000000002E-3</v>
      </c>
      <c r="I58" s="59">
        <v>-8.0000000000000002E-3</v>
      </c>
      <c r="J58" s="59">
        <v>-6.0000000000000001E-3</v>
      </c>
      <c r="K58" s="59">
        <v>-6.0000000000000001E-3</v>
      </c>
      <c r="L58" s="60">
        <v>-8.0000000000000002E-3</v>
      </c>
      <c r="M58" s="60">
        <v>-6.0000000000000001E-3</v>
      </c>
      <c r="N58" s="60">
        <v>-8.0000000000000002E-3</v>
      </c>
      <c r="O58" s="60">
        <v>-8.0000000000000002E-3</v>
      </c>
      <c r="P58" s="60">
        <v>-8.0000000000000002E-3</v>
      </c>
      <c r="Q58" s="60">
        <v>-8.0000000000000002E-3</v>
      </c>
    </row>
    <row r="59" spans="1:17">
      <c r="A59" s="13" t="s">
        <v>337</v>
      </c>
      <c r="B59" s="58" t="s">
        <v>120</v>
      </c>
      <c r="C59" s="61" t="s">
        <v>27</v>
      </c>
      <c r="D59" s="59">
        <v>-6.0000000000000001E-3</v>
      </c>
      <c r="E59" s="59">
        <v>-6.0000000000000001E-3</v>
      </c>
      <c r="F59" s="59">
        <v>-6.0000000000000001E-3</v>
      </c>
      <c r="G59" s="59">
        <v>-6.0000000000000001E-3</v>
      </c>
      <c r="H59" s="59">
        <v>-8.0000000000000002E-3</v>
      </c>
      <c r="I59" s="59">
        <v>-8.0000000000000002E-3</v>
      </c>
      <c r="J59" s="59">
        <v>-6.0000000000000001E-3</v>
      </c>
      <c r="K59" s="59">
        <v>-6.0000000000000001E-3</v>
      </c>
      <c r="L59" s="60">
        <v>-8.0000000000000002E-3</v>
      </c>
      <c r="M59" s="60">
        <v>-6.0000000000000001E-3</v>
      </c>
      <c r="N59" s="60">
        <v>-8.0000000000000002E-3</v>
      </c>
      <c r="O59" s="60">
        <v>-8.0000000000000002E-3</v>
      </c>
      <c r="P59" s="60">
        <v>-8.0000000000000002E-3</v>
      </c>
      <c r="Q59" s="60">
        <v>-8.0000000000000002E-3</v>
      </c>
    </row>
    <row r="60" spans="1:17">
      <c r="A60" s="13" t="s">
        <v>337</v>
      </c>
      <c r="B60" s="58" t="s">
        <v>121</v>
      </c>
      <c r="C60" s="61" t="s">
        <v>27</v>
      </c>
      <c r="D60" s="59">
        <v>-6.0000000000000001E-3</v>
      </c>
      <c r="E60" s="59">
        <v>-6.0000000000000001E-3</v>
      </c>
      <c r="F60" s="59">
        <v>-6.0000000000000001E-3</v>
      </c>
      <c r="G60" s="59">
        <v>-6.0000000000000001E-3</v>
      </c>
      <c r="H60" s="59">
        <v>-8.0000000000000002E-3</v>
      </c>
      <c r="I60" s="59">
        <v>-8.0000000000000002E-3</v>
      </c>
      <c r="J60" s="59">
        <v>-6.0000000000000001E-3</v>
      </c>
      <c r="K60" s="59">
        <v>-6.0000000000000001E-3</v>
      </c>
      <c r="L60" s="60">
        <v>-8.0000000000000002E-3</v>
      </c>
      <c r="M60" s="60">
        <v>-6.0000000000000001E-3</v>
      </c>
      <c r="N60" s="60">
        <v>-8.0000000000000002E-3</v>
      </c>
      <c r="O60" s="60">
        <v>-8.0000000000000002E-3</v>
      </c>
      <c r="P60" s="60">
        <v>-8.0000000000000002E-3</v>
      </c>
      <c r="Q60" s="60">
        <v>-8.0000000000000002E-3</v>
      </c>
    </row>
    <row r="61" spans="1:17">
      <c r="A61" s="13" t="s">
        <v>337</v>
      </c>
      <c r="B61" s="58" t="s">
        <v>73</v>
      </c>
      <c r="C61" s="61" t="s">
        <v>30</v>
      </c>
      <c r="D61" s="59">
        <v>-3.0000000000000001E-3</v>
      </c>
      <c r="E61" s="59">
        <v>-3.0000000000000001E-3</v>
      </c>
      <c r="F61" s="59">
        <v>-3.0000000000000001E-3</v>
      </c>
      <c r="G61" s="59">
        <v>-3.0000000000000001E-3</v>
      </c>
      <c r="H61" s="59">
        <v>-3.0000000000000001E-3</v>
      </c>
      <c r="I61" s="59">
        <v>-3.0000000000000001E-3</v>
      </c>
      <c r="J61" s="59">
        <v>-3.0000000000000001E-3</v>
      </c>
      <c r="K61" s="59">
        <v>-3.0000000000000001E-3</v>
      </c>
      <c r="L61" s="60">
        <v>0</v>
      </c>
      <c r="M61" s="60">
        <v>-3.0000000000000001E-3</v>
      </c>
      <c r="N61" s="60">
        <v>0</v>
      </c>
      <c r="O61" s="60">
        <v>0</v>
      </c>
      <c r="P61" s="60">
        <v>0</v>
      </c>
      <c r="Q61" s="60">
        <v>0</v>
      </c>
    </row>
    <row r="62" spans="1:17">
      <c r="A62" s="13" t="s">
        <v>337</v>
      </c>
      <c r="B62" s="58" t="s">
        <v>128</v>
      </c>
      <c r="C62" s="61" t="s">
        <v>30</v>
      </c>
      <c r="D62" s="59">
        <v>-3.0000000000000001E-3</v>
      </c>
      <c r="E62" s="59">
        <v>-3.0000000000000001E-3</v>
      </c>
      <c r="F62" s="59">
        <v>-3.0000000000000001E-3</v>
      </c>
      <c r="G62" s="59">
        <v>-3.0000000000000001E-3</v>
      </c>
      <c r="H62" s="59">
        <v>-3.0000000000000001E-3</v>
      </c>
      <c r="I62" s="59">
        <v>-3.0000000000000001E-3</v>
      </c>
      <c r="J62" s="59">
        <v>-3.0000000000000001E-3</v>
      </c>
      <c r="K62" s="59">
        <v>-3.0000000000000001E-3</v>
      </c>
      <c r="L62" s="60">
        <v>-3.0000000000000001E-3</v>
      </c>
      <c r="M62" s="60">
        <v>-3.0000000000000001E-3</v>
      </c>
      <c r="N62" s="60">
        <v>-3.0000000000000001E-3</v>
      </c>
      <c r="O62" s="60">
        <v>-3.0000000000000001E-3</v>
      </c>
      <c r="P62" s="60">
        <v>-3.0000000000000001E-3</v>
      </c>
      <c r="Q62" s="60">
        <v>-3.0000000000000001E-3</v>
      </c>
    </row>
    <row r="63" spans="1:17">
      <c r="A63" s="13" t="s">
        <v>337</v>
      </c>
      <c r="B63" s="58" t="s">
        <v>39</v>
      </c>
      <c r="C63" s="61" t="s">
        <v>35</v>
      </c>
      <c r="D63" s="59">
        <v>2E-3</v>
      </c>
      <c r="E63" s="59">
        <v>2E-3</v>
      </c>
      <c r="F63" s="59">
        <v>2E-3</v>
      </c>
      <c r="G63" s="59">
        <v>2E-3</v>
      </c>
      <c r="H63" s="59">
        <v>2E-3</v>
      </c>
      <c r="I63" s="59">
        <v>2E-3</v>
      </c>
      <c r="J63" s="59">
        <v>2E-3</v>
      </c>
      <c r="K63" s="59">
        <v>2E-3</v>
      </c>
      <c r="L63" s="60">
        <v>2E-3</v>
      </c>
      <c r="M63" s="60">
        <v>2E-3</v>
      </c>
      <c r="N63" s="60">
        <v>2E-3</v>
      </c>
      <c r="O63" s="60">
        <v>1E-3</v>
      </c>
      <c r="P63" s="60">
        <v>1E-3</v>
      </c>
      <c r="Q63" s="60">
        <v>1E-3</v>
      </c>
    </row>
    <row r="64" spans="1:17">
      <c r="A64" s="13" t="s">
        <v>337</v>
      </c>
      <c r="B64" s="58" t="s">
        <v>40</v>
      </c>
      <c r="C64" s="61" t="s">
        <v>36</v>
      </c>
      <c r="D64" s="59">
        <v>1E-3</v>
      </c>
      <c r="E64" s="59">
        <v>1E-3</v>
      </c>
      <c r="F64" s="59">
        <v>1E-3</v>
      </c>
      <c r="G64" s="59">
        <v>1E-3</v>
      </c>
      <c r="H64" s="59">
        <v>1E-3</v>
      </c>
      <c r="I64" s="59">
        <v>1E-3</v>
      </c>
      <c r="J64" s="59">
        <v>1E-3</v>
      </c>
      <c r="K64" s="59">
        <v>1E-3</v>
      </c>
      <c r="L64" s="60">
        <v>3.0000000000000001E-3</v>
      </c>
      <c r="M64" s="60">
        <v>2E-3</v>
      </c>
      <c r="N64" s="60">
        <v>3.0000000000000001E-3</v>
      </c>
      <c r="O64" s="60">
        <v>2E-3</v>
      </c>
      <c r="P64" s="60">
        <v>2E-3</v>
      </c>
      <c r="Q64" s="60">
        <v>2E-3</v>
      </c>
    </row>
    <row r="65" spans="1:17">
      <c r="A65" s="69" t="s">
        <v>337</v>
      </c>
      <c r="B65" s="68" t="s">
        <v>41</v>
      </c>
      <c r="C65" s="61" t="s">
        <v>70</v>
      </c>
      <c r="D65" s="59">
        <v>0</v>
      </c>
      <c r="E65" s="59">
        <v>0</v>
      </c>
      <c r="F65" s="59">
        <v>0</v>
      </c>
      <c r="G65" s="59">
        <v>0</v>
      </c>
      <c r="H65" s="59">
        <v>0</v>
      </c>
      <c r="I65" s="59">
        <v>0</v>
      </c>
      <c r="J65" s="59">
        <v>2E-3</v>
      </c>
      <c r="K65" s="59">
        <v>2E-3</v>
      </c>
      <c r="L65" s="60">
        <v>-1E-3</v>
      </c>
      <c r="M65" s="60">
        <v>0</v>
      </c>
      <c r="N65" s="60">
        <v>-1E-3</v>
      </c>
      <c r="O65" s="60">
        <v>4.0000000000000001E-3</v>
      </c>
      <c r="P65" s="60">
        <v>4.0000000000000001E-3</v>
      </c>
      <c r="Q65" s="60">
        <v>4.0000000000000001E-3</v>
      </c>
    </row>
    <row r="66" spans="1:17">
      <c r="A66" s="70" t="s">
        <v>337</v>
      </c>
      <c r="B66" s="58" t="s">
        <v>41</v>
      </c>
      <c r="C66" s="61" t="s">
        <v>338</v>
      </c>
      <c r="D66" s="59">
        <v>0</v>
      </c>
      <c r="E66" s="59">
        <v>0</v>
      </c>
      <c r="F66" s="59">
        <v>0</v>
      </c>
      <c r="G66" s="59">
        <v>0</v>
      </c>
      <c r="H66" s="59">
        <v>0</v>
      </c>
      <c r="I66" s="59">
        <v>0</v>
      </c>
      <c r="J66" s="59">
        <v>2E-3</v>
      </c>
      <c r="K66" s="59">
        <v>2E-3</v>
      </c>
      <c r="L66" s="60">
        <v>-1E-3</v>
      </c>
      <c r="M66" s="60">
        <v>0</v>
      </c>
      <c r="N66" s="60">
        <v>-1E-3</v>
      </c>
      <c r="O66" s="60">
        <v>4.0000000000000001E-3</v>
      </c>
      <c r="P66" s="60">
        <v>4.0000000000000001E-3</v>
      </c>
      <c r="Q66" s="60">
        <v>4.0000000000000001E-3</v>
      </c>
    </row>
    <row r="67" spans="1:17">
      <c r="A67" s="70" t="s">
        <v>337</v>
      </c>
      <c r="B67" s="58" t="s">
        <v>41</v>
      </c>
      <c r="C67" s="61" t="s">
        <v>6</v>
      </c>
      <c r="D67" s="59">
        <v>0</v>
      </c>
      <c r="E67" s="59">
        <v>0</v>
      </c>
      <c r="F67" s="59">
        <v>0</v>
      </c>
      <c r="G67" s="59">
        <v>0</v>
      </c>
      <c r="H67" s="59">
        <v>0</v>
      </c>
      <c r="I67" s="59">
        <v>0</v>
      </c>
      <c r="J67" s="59">
        <v>2E-3</v>
      </c>
      <c r="K67" s="59">
        <v>2E-3</v>
      </c>
      <c r="L67" s="60">
        <v>-1E-3</v>
      </c>
      <c r="M67" s="60">
        <v>0</v>
      </c>
      <c r="N67" s="60">
        <v>-1E-3</v>
      </c>
      <c r="O67" s="60">
        <v>4.0000000000000001E-3</v>
      </c>
      <c r="P67" s="60">
        <v>4.0000000000000001E-3</v>
      </c>
      <c r="Q67" s="60">
        <v>4.0000000000000001E-3</v>
      </c>
    </row>
    <row r="68" spans="1:17">
      <c r="A68" s="70" t="s">
        <v>337</v>
      </c>
      <c r="B68" s="58" t="s">
        <v>42</v>
      </c>
      <c r="C68" s="61" t="s">
        <v>39</v>
      </c>
      <c r="D68" s="59">
        <v>0</v>
      </c>
      <c r="E68" s="59">
        <v>0</v>
      </c>
      <c r="F68" s="59">
        <v>0</v>
      </c>
      <c r="G68" s="59">
        <v>0</v>
      </c>
      <c r="H68" s="66">
        <v>0</v>
      </c>
      <c r="I68" s="66">
        <v>0</v>
      </c>
      <c r="J68" s="64">
        <v>0</v>
      </c>
      <c r="K68" s="64">
        <v>0</v>
      </c>
      <c r="L68" s="60">
        <v>0</v>
      </c>
      <c r="M68" s="60">
        <v>1E-3</v>
      </c>
      <c r="N68" s="60">
        <v>0</v>
      </c>
      <c r="O68" s="60">
        <v>-1E-3</v>
      </c>
      <c r="P68" s="60">
        <v>-1E-3</v>
      </c>
      <c r="Q68" s="60">
        <v>-1E-3</v>
      </c>
    </row>
    <row r="69" spans="1:17">
      <c r="A69" s="70" t="s">
        <v>337</v>
      </c>
      <c r="B69" s="58" t="s">
        <v>44</v>
      </c>
      <c r="C69" s="61" t="s">
        <v>110</v>
      </c>
      <c r="D69" s="66">
        <v>0</v>
      </c>
      <c r="E69" s="66">
        <v>0</v>
      </c>
      <c r="F69" s="66">
        <v>0</v>
      </c>
      <c r="G69" s="66">
        <v>0</v>
      </c>
      <c r="H69" s="66">
        <v>0</v>
      </c>
      <c r="I69" s="66">
        <v>0</v>
      </c>
      <c r="J69" s="64">
        <v>0</v>
      </c>
      <c r="K69" s="64">
        <v>0</v>
      </c>
      <c r="L69" s="60">
        <v>3.0000000000000001E-3</v>
      </c>
      <c r="M69" s="60">
        <v>3.0000000000000001E-3</v>
      </c>
      <c r="N69" s="60">
        <v>3.0000000000000001E-3</v>
      </c>
      <c r="O69" s="60">
        <v>6.0000000000000001E-3</v>
      </c>
      <c r="P69" s="60">
        <v>6.0000000000000001E-3</v>
      </c>
      <c r="Q69" s="60">
        <v>6.0000000000000001E-3</v>
      </c>
    </row>
    <row r="70" spans="1:17">
      <c r="A70" s="70" t="s">
        <v>337</v>
      </c>
      <c r="B70" s="58" t="s">
        <v>44</v>
      </c>
      <c r="C70" s="61" t="s">
        <v>111</v>
      </c>
      <c r="D70" s="66">
        <v>0</v>
      </c>
      <c r="E70" s="66">
        <v>0</v>
      </c>
      <c r="F70" s="66">
        <v>0</v>
      </c>
      <c r="G70" s="66">
        <v>0</v>
      </c>
      <c r="H70" s="66">
        <v>0</v>
      </c>
      <c r="I70" s="66">
        <v>0</v>
      </c>
      <c r="J70" s="64">
        <v>0</v>
      </c>
      <c r="K70" s="64">
        <v>0</v>
      </c>
      <c r="L70" s="60">
        <v>3.0000000000000001E-3</v>
      </c>
      <c r="M70" s="60">
        <v>3.0000000000000001E-3</v>
      </c>
      <c r="N70" s="60">
        <v>3.0000000000000001E-3</v>
      </c>
      <c r="O70" s="60">
        <v>6.0000000000000001E-3</v>
      </c>
      <c r="P70" s="60">
        <v>6.0000000000000001E-3</v>
      </c>
      <c r="Q70" s="60">
        <v>6.0000000000000001E-3</v>
      </c>
    </row>
    <row r="71" spans="1:17">
      <c r="A71" s="70" t="s">
        <v>337</v>
      </c>
      <c r="B71" s="58" t="s">
        <v>44</v>
      </c>
      <c r="C71" s="61" t="s">
        <v>112</v>
      </c>
      <c r="D71" s="66">
        <v>0</v>
      </c>
      <c r="E71" s="66">
        <v>0</v>
      </c>
      <c r="F71" s="66">
        <v>0</v>
      </c>
      <c r="G71" s="66">
        <v>0</v>
      </c>
      <c r="H71" s="66">
        <v>0</v>
      </c>
      <c r="I71" s="66">
        <v>0</v>
      </c>
      <c r="J71" s="64">
        <v>0</v>
      </c>
      <c r="K71" s="64">
        <v>0</v>
      </c>
      <c r="L71" s="60">
        <v>3.0000000000000001E-3</v>
      </c>
      <c r="M71" s="60">
        <v>3.0000000000000001E-3</v>
      </c>
      <c r="N71" s="60">
        <v>3.0000000000000001E-3</v>
      </c>
      <c r="O71" s="60">
        <v>6.0000000000000001E-3</v>
      </c>
      <c r="P71" s="60">
        <v>6.0000000000000001E-3</v>
      </c>
      <c r="Q71" s="60">
        <v>6.0000000000000001E-3</v>
      </c>
    </row>
    <row r="72" spans="1:17">
      <c r="A72" s="70" t="s">
        <v>337</v>
      </c>
      <c r="B72" s="58" t="s">
        <v>44</v>
      </c>
      <c r="C72" s="61" t="s">
        <v>36</v>
      </c>
      <c r="D72" s="59">
        <v>4.0000000000000001E-3</v>
      </c>
      <c r="E72" s="59">
        <v>4.0000000000000001E-3</v>
      </c>
      <c r="F72" s="59">
        <v>4.0000000000000001E-3</v>
      </c>
      <c r="G72" s="59">
        <v>4.0000000000000001E-3</v>
      </c>
      <c r="H72" s="59">
        <v>4.0000000000000001E-3</v>
      </c>
      <c r="I72" s="59">
        <v>4.0000000000000001E-3</v>
      </c>
      <c r="J72" s="64">
        <v>0</v>
      </c>
      <c r="K72" s="64">
        <v>0</v>
      </c>
      <c r="L72" s="60">
        <v>0</v>
      </c>
      <c r="M72" s="60">
        <v>0</v>
      </c>
      <c r="N72" s="60">
        <v>0</v>
      </c>
      <c r="O72" s="60">
        <v>0</v>
      </c>
      <c r="P72" s="60">
        <v>0</v>
      </c>
      <c r="Q72" s="60">
        <v>0</v>
      </c>
    </row>
    <row r="73" spans="1:17">
      <c r="A73" s="70" t="s">
        <v>337</v>
      </c>
      <c r="B73" s="58" t="s">
        <v>45</v>
      </c>
      <c r="C73" s="61" t="s">
        <v>39</v>
      </c>
      <c r="D73" s="66">
        <v>0</v>
      </c>
      <c r="E73" s="66">
        <v>0</v>
      </c>
      <c r="F73" s="66">
        <v>0</v>
      </c>
      <c r="G73" s="66">
        <v>0</v>
      </c>
      <c r="H73" s="66">
        <v>0</v>
      </c>
      <c r="I73" s="66">
        <v>0</v>
      </c>
      <c r="J73" s="64">
        <v>0</v>
      </c>
      <c r="K73" s="64">
        <v>0</v>
      </c>
      <c r="L73" s="60">
        <v>4.0000000000000001E-3</v>
      </c>
      <c r="M73" s="60">
        <v>5.0000000000000001E-3</v>
      </c>
      <c r="N73" s="60">
        <v>4.0000000000000001E-3</v>
      </c>
      <c r="O73" s="60">
        <v>4.0000000000000001E-3</v>
      </c>
      <c r="P73" s="60">
        <v>4.0000000000000001E-3</v>
      </c>
      <c r="Q73" s="60">
        <v>4.0000000000000001E-3</v>
      </c>
    </row>
    <row r="74" spans="1:17">
      <c r="A74" s="70" t="s">
        <v>337</v>
      </c>
      <c r="B74" s="58" t="s">
        <v>254</v>
      </c>
      <c r="C74" s="61" t="s">
        <v>26</v>
      </c>
      <c r="D74" s="60">
        <v>0.01</v>
      </c>
      <c r="E74" s="60">
        <v>0.01</v>
      </c>
      <c r="F74" s="60">
        <v>0.01</v>
      </c>
      <c r="G74" s="60">
        <v>0.01</v>
      </c>
      <c r="H74" s="60">
        <v>0.01</v>
      </c>
      <c r="I74" s="60">
        <v>0.01</v>
      </c>
      <c r="J74" s="60">
        <v>1.2E-2</v>
      </c>
      <c r="K74" s="60">
        <v>1.2E-2</v>
      </c>
      <c r="L74" s="60">
        <v>8.0000000000000002E-3</v>
      </c>
      <c r="M74" s="60">
        <v>0.01</v>
      </c>
      <c r="N74" s="60">
        <v>8.0000000000000002E-3</v>
      </c>
      <c r="O74" s="60">
        <v>0.01</v>
      </c>
      <c r="P74" s="60">
        <v>0.01</v>
      </c>
      <c r="Q74" s="60">
        <v>0.01</v>
      </c>
    </row>
    <row r="75" spans="1:17">
      <c r="A75" s="70" t="s">
        <v>337</v>
      </c>
      <c r="B75" s="58" t="s">
        <v>255</v>
      </c>
      <c r="C75" s="61" t="s">
        <v>26</v>
      </c>
      <c r="D75" s="60">
        <v>0.01</v>
      </c>
      <c r="E75" s="60">
        <v>0.01</v>
      </c>
      <c r="F75" s="60">
        <v>0.01</v>
      </c>
      <c r="G75" s="60">
        <v>0.01</v>
      </c>
      <c r="H75" s="60">
        <v>0.01</v>
      </c>
      <c r="I75" s="60">
        <v>0.01</v>
      </c>
      <c r="J75" s="60">
        <v>1.2E-2</v>
      </c>
      <c r="K75" s="60">
        <v>1.2E-2</v>
      </c>
      <c r="L75" s="60">
        <v>8.0000000000000002E-3</v>
      </c>
      <c r="M75" s="60">
        <v>0.01</v>
      </c>
      <c r="N75" s="60">
        <v>8.0000000000000002E-3</v>
      </c>
      <c r="O75" s="60">
        <v>0.01</v>
      </c>
      <c r="P75" s="60">
        <v>0.01</v>
      </c>
      <c r="Q75" s="60">
        <v>0.01</v>
      </c>
    </row>
    <row r="76" spans="1:17">
      <c r="A76" s="70" t="s">
        <v>337</v>
      </c>
      <c r="B76" s="58" t="s">
        <v>256</v>
      </c>
      <c r="C76" s="61" t="s">
        <v>26</v>
      </c>
      <c r="D76" s="60">
        <v>0.01</v>
      </c>
      <c r="E76" s="60">
        <v>0.01</v>
      </c>
      <c r="F76" s="60">
        <v>0.01</v>
      </c>
      <c r="G76" s="60">
        <v>0.01</v>
      </c>
      <c r="H76" s="60">
        <v>0.01</v>
      </c>
      <c r="I76" s="60">
        <v>0.01</v>
      </c>
      <c r="J76" s="60">
        <v>1.2E-2</v>
      </c>
      <c r="K76" s="60">
        <v>1.2E-2</v>
      </c>
      <c r="L76" s="60">
        <v>8.0000000000000002E-3</v>
      </c>
      <c r="M76" s="60">
        <v>0.01</v>
      </c>
      <c r="N76" s="60">
        <v>8.0000000000000002E-3</v>
      </c>
      <c r="O76" s="60">
        <v>0.01</v>
      </c>
      <c r="P76" s="60">
        <v>0.01</v>
      </c>
      <c r="Q76" s="60">
        <v>0.01</v>
      </c>
    </row>
    <row r="77" spans="1:17">
      <c r="A77" s="70" t="s">
        <v>337</v>
      </c>
      <c r="B77" s="58" t="s">
        <v>27</v>
      </c>
      <c r="C77" s="61" t="s">
        <v>38</v>
      </c>
      <c r="D77" s="71">
        <v>-4.0000000000000001E-3</v>
      </c>
      <c r="E77" s="71">
        <v>-4.0000000000000001E-3</v>
      </c>
      <c r="F77" s="71">
        <v>-4.0000000000000001E-3</v>
      </c>
      <c r="G77" s="71">
        <v>-4.0000000000000001E-3</v>
      </c>
      <c r="H77" s="71">
        <v>-4.0000000000000001E-3</v>
      </c>
      <c r="I77" s="71">
        <v>-4.0000000000000001E-3</v>
      </c>
      <c r="J77" s="71">
        <v>-4.0000000000000001E-3</v>
      </c>
      <c r="K77" s="71">
        <v>-4.0000000000000001E-3</v>
      </c>
      <c r="L77" s="71">
        <v>-4.0000000000000001E-3</v>
      </c>
      <c r="M77" s="71">
        <v>-4.0000000000000001E-3</v>
      </c>
      <c r="N77" s="71">
        <v>-4.0000000000000001E-3</v>
      </c>
      <c r="O77" s="71">
        <v>-4.0000000000000001E-3</v>
      </c>
      <c r="P77" s="71">
        <v>-4.0000000000000001E-3</v>
      </c>
      <c r="Q77" s="71">
        <v>-4.0000000000000001E-3</v>
      </c>
    </row>
    <row r="78" spans="1:17">
      <c r="A78" s="70" t="s">
        <v>337</v>
      </c>
      <c r="B78" s="58" t="s">
        <v>36</v>
      </c>
      <c r="C78" s="61" t="s">
        <v>51</v>
      </c>
      <c r="D78" s="60">
        <v>0.01</v>
      </c>
      <c r="E78" s="60">
        <v>0.01</v>
      </c>
      <c r="F78" s="60">
        <v>0.01</v>
      </c>
      <c r="G78" s="60">
        <v>0.01</v>
      </c>
      <c r="H78" s="60">
        <v>1.3999999999999999E-2</v>
      </c>
      <c r="I78" s="60">
        <v>1.3999999999999999E-2</v>
      </c>
      <c r="J78" s="74">
        <v>1.3999999999999999E-2</v>
      </c>
      <c r="K78" s="74">
        <v>1.3999999999999999E-2</v>
      </c>
      <c r="L78" s="60">
        <v>1.3999999999999999E-2</v>
      </c>
      <c r="M78" s="74">
        <v>1.3000000000000001E-2</v>
      </c>
      <c r="N78" s="60">
        <v>1.3999999999999999E-2</v>
      </c>
      <c r="O78" s="60">
        <v>1.3999999999999999E-2</v>
      </c>
      <c r="P78" s="60">
        <v>1.3999999999999999E-2</v>
      </c>
      <c r="Q78" s="60">
        <v>1.3999999999999999E-2</v>
      </c>
    </row>
    <row r="79" spans="1:17">
      <c r="A79" s="70" t="s">
        <v>337</v>
      </c>
      <c r="B79" s="58" t="s">
        <v>39</v>
      </c>
      <c r="C79" s="61" t="s">
        <v>51</v>
      </c>
      <c r="D79" s="60">
        <v>7.0000000000000001E-3</v>
      </c>
      <c r="E79" s="60">
        <v>7.0000000000000001E-3</v>
      </c>
      <c r="F79" s="60">
        <v>7.0000000000000001E-3</v>
      </c>
      <c r="G79" s="60">
        <v>7.0000000000000001E-3</v>
      </c>
      <c r="H79" s="60">
        <v>8.0000000000000002E-3</v>
      </c>
      <c r="I79" s="60">
        <v>8.0000000000000002E-3</v>
      </c>
      <c r="J79" s="74">
        <v>8.0000000000000002E-3</v>
      </c>
      <c r="K79" s="74">
        <v>8.0000000000000002E-3</v>
      </c>
      <c r="L79" s="74">
        <v>8.9999999999999993E-3</v>
      </c>
      <c r="M79" s="74">
        <v>8.0000000000000002E-3</v>
      </c>
      <c r="N79" s="74">
        <v>8.9999999999999993E-3</v>
      </c>
      <c r="O79" s="74">
        <v>1.1000000000000001E-2</v>
      </c>
      <c r="P79" s="74">
        <v>1.1000000000000001E-2</v>
      </c>
      <c r="Q79" s="74">
        <v>1.1000000000000001E-2</v>
      </c>
    </row>
    <row r="80" spans="1:17">
      <c r="A80" s="70" t="s">
        <v>337</v>
      </c>
      <c r="B80" s="58" t="s">
        <v>42</v>
      </c>
      <c r="C80" s="61" t="s">
        <v>51</v>
      </c>
      <c r="D80" s="60">
        <v>-5.0000000000000001E-3</v>
      </c>
      <c r="E80" s="60">
        <v>-5.0000000000000001E-3</v>
      </c>
      <c r="F80" s="60">
        <v>-5.0000000000000001E-3</v>
      </c>
      <c r="G80" s="60">
        <v>-5.0000000000000001E-3</v>
      </c>
      <c r="H80" s="60">
        <v>-4.0000000000000001E-3</v>
      </c>
      <c r="I80" s="60">
        <v>-4.0000000000000001E-3</v>
      </c>
      <c r="J80" s="74">
        <v>-4.0000000000000001E-3</v>
      </c>
      <c r="K80" s="74">
        <v>-4.0000000000000001E-3</v>
      </c>
      <c r="L80" s="74">
        <v>-4.0000000000000001E-3</v>
      </c>
      <c r="M80" s="74">
        <v>-4.0000000000000001E-3</v>
      </c>
      <c r="N80" s="74">
        <v>-4.0000000000000001E-3</v>
      </c>
      <c r="O80" s="74">
        <v>-4.0000000000000001E-3</v>
      </c>
      <c r="P80" s="74">
        <v>-4.0000000000000001E-3</v>
      </c>
      <c r="Q80" s="74">
        <v>-4.0000000000000001E-3</v>
      </c>
    </row>
    <row r="81" spans="1:17">
      <c r="A81" s="70" t="s">
        <v>337</v>
      </c>
      <c r="B81" s="58" t="s">
        <v>43</v>
      </c>
      <c r="C81" s="61" t="s">
        <v>51</v>
      </c>
      <c r="D81" s="60">
        <v>-2E-3</v>
      </c>
      <c r="E81" s="60">
        <v>-2E-3</v>
      </c>
      <c r="F81" s="60">
        <v>-2E-3</v>
      </c>
      <c r="G81" s="60">
        <v>-2E-3</v>
      </c>
      <c r="H81" s="60">
        <v>-1E-3</v>
      </c>
      <c r="I81" s="60">
        <v>-1E-3</v>
      </c>
      <c r="J81" s="74">
        <v>-2E-3</v>
      </c>
      <c r="K81" s="74">
        <v>-2E-3</v>
      </c>
      <c r="L81" s="74">
        <v>-1E-3</v>
      </c>
      <c r="M81" s="74">
        <v>-2E-3</v>
      </c>
      <c r="N81" s="74">
        <v>-1E-3</v>
      </c>
      <c r="O81" s="74">
        <v>-1E-3</v>
      </c>
      <c r="P81" s="74">
        <v>-1E-3</v>
      </c>
      <c r="Q81" s="74">
        <v>-1E-3</v>
      </c>
    </row>
    <row r="82" spans="1:17">
      <c r="A82" s="70" t="s">
        <v>337</v>
      </c>
      <c r="B82" s="58" t="s">
        <v>44</v>
      </c>
      <c r="C82" s="61" t="s">
        <v>51</v>
      </c>
      <c r="D82" s="60">
        <v>-3.0000000000000001E-3</v>
      </c>
      <c r="E82" s="60">
        <v>-3.0000000000000001E-3</v>
      </c>
      <c r="F82" s="60">
        <v>-3.0000000000000001E-3</v>
      </c>
      <c r="G82" s="60">
        <v>-3.0000000000000001E-3</v>
      </c>
      <c r="H82" s="60">
        <v>-2E-3</v>
      </c>
      <c r="I82" s="60">
        <v>-2E-3</v>
      </c>
      <c r="J82" s="74">
        <v>-2E-3</v>
      </c>
      <c r="K82" s="74">
        <v>-2E-3</v>
      </c>
      <c r="L82" s="74">
        <v>-2E-3</v>
      </c>
      <c r="M82" s="74">
        <v>-1E-3</v>
      </c>
      <c r="N82" s="74">
        <v>-2E-3</v>
      </c>
      <c r="O82" s="74">
        <v>-2E-3</v>
      </c>
      <c r="P82" s="74">
        <v>-2E-3</v>
      </c>
      <c r="Q82" s="74">
        <v>-2E-3</v>
      </c>
    </row>
    <row r="83" spans="1:17">
      <c r="A83" s="70" t="s">
        <v>337</v>
      </c>
      <c r="B83" s="58" t="s">
        <v>45</v>
      </c>
      <c r="C83" s="61" t="s">
        <v>51</v>
      </c>
      <c r="D83" s="60">
        <v>0</v>
      </c>
      <c r="E83" s="60">
        <v>0</v>
      </c>
      <c r="F83" s="60">
        <v>0</v>
      </c>
      <c r="G83" s="60">
        <v>0</v>
      </c>
      <c r="H83" s="60">
        <v>0</v>
      </c>
      <c r="I83" s="60">
        <v>0</v>
      </c>
      <c r="J83" s="74">
        <v>0</v>
      </c>
      <c r="K83" s="74">
        <v>0</v>
      </c>
      <c r="L83" s="74">
        <v>-2E-3</v>
      </c>
      <c r="M83" s="74">
        <v>-2E-3</v>
      </c>
      <c r="N83" s="74">
        <v>-2E-3</v>
      </c>
      <c r="O83" s="74">
        <v>-2E-3</v>
      </c>
      <c r="P83" s="74">
        <v>-2E-3</v>
      </c>
      <c r="Q83" s="74">
        <v>-2E-3</v>
      </c>
    </row>
    <row r="84" spans="1:17">
      <c r="A84" s="294" t="s">
        <v>337</v>
      </c>
      <c r="B84" s="295" t="s">
        <v>110</v>
      </c>
      <c r="C84" s="296" t="s">
        <v>51</v>
      </c>
      <c r="D84" s="297">
        <v>0</v>
      </c>
      <c r="E84" s="297">
        <v>0</v>
      </c>
      <c r="F84" s="297">
        <v>0</v>
      </c>
      <c r="G84" s="297">
        <v>0</v>
      </c>
      <c r="H84" s="297">
        <v>0</v>
      </c>
      <c r="I84" s="297">
        <v>0</v>
      </c>
      <c r="J84" s="298">
        <v>0</v>
      </c>
      <c r="K84" s="298">
        <v>0</v>
      </c>
      <c r="L84" s="298">
        <v>0</v>
      </c>
      <c r="M84" s="298">
        <v>0</v>
      </c>
      <c r="N84" s="298">
        <v>0</v>
      </c>
      <c r="O84" s="298">
        <v>0</v>
      </c>
      <c r="P84" s="298">
        <v>-3.3000000000000002E-2</v>
      </c>
      <c r="Q84" s="298">
        <v>-3.3000000000000002E-2</v>
      </c>
    </row>
    <row r="85" spans="1:17">
      <c r="A85" s="294" t="s">
        <v>337</v>
      </c>
      <c r="B85" s="295" t="s">
        <v>111</v>
      </c>
      <c r="C85" s="296" t="s">
        <v>51</v>
      </c>
      <c r="D85" s="297">
        <v>0</v>
      </c>
      <c r="E85" s="297">
        <v>0</v>
      </c>
      <c r="F85" s="297">
        <v>0</v>
      </c>
      <c r="G85" s="297">
        <v>0</v>
      </c>
      <c r="H85" s="297">
        <v>0</v>
      </c>
      <c r="I85" s="297">
        <v>0</v>
      </c>
      <c r="J85" s="298">
        <v>0</v>
      </c>
      <c r="K85" s="298">
        <v>0</v>
      </c>
      <c r="L85" s="298">
        <v>0</v>
      </c>
      <c r="M85" s="298">
        <v>0</v>
      </c>
      <c r="N85" s="298">
        <v>0</v>
      </c>
      <c r="O85" s="298">
        <v>0</v>
      </c>
      <c r="P85" s="298">
        <v>-3.3000000000000002E-2</v>
      </c>
      <c r="Q85" s="298">
        <v>-3.3000000000000002E-2</v>
      </c>
    </row>
    <row r="86" spans="1:17">
      <c r="A86" s="294" t="s">
        <v>337</v>
      </c>
      <c r="B86" s="295" t="s">
        <v>112</v>
      </c>
      <c r="C86" s="296" t="s">
        <v>51</v>
      </c>
      <c r="D86" s="297">
        <v>0</v>
      </c>
      <c r="E86" s="297">
        <v>0</v>
      </c>
      <c r="F86" s="297">
        <v>0</v>
      </c>
      <c r="G86" s="297">
        <v>0</v>
      </c>
      <c r="H86" s="297">
        <v>0</v>
      </c>
      <c r="I86" s="297">
        <v>0</v>
      </c>
      <c r="J86" s="298">
        <v>0</v>
      </c>
      <c r="K86" s="298">
        <v>0</v>
      </c>
      <c r="L86" s="298">
        <v>0</v>
      </c>
      <c r="M86" s="298">
        <v>0</v>
      </c>
      <c r="N86" s="298">
        <v>0</v>
      </c>
      <c r="O86" s="298">
        <v>0</v>
      </c>
      <c r="P86" s="298">
        <v>-3.3000000000000002E-2</v>
      </c>
      <c r="Q86" s="298">
        <v>-3.3000000000000002E-2</v>
      </c>
    </row>
    <row r="87" spans="1:17">
      <c r="A87" s="294" t="s">
        <v>337</v>
      </c>
      <c r="B87" s="295" t="s">
        <v>254</v>
      </c>
      <c r="C87" s="299" t="s">
        <v>51</v>
      </c>
      <c r="D87" s="297">
        <v>0</v>
      </c>
      <c r="E87" s="297">
        <v>0</v>
      </c>
      <c r="F87" s="297">
        <v>0</v>
      </c>
      <c r="G87" s="297">
        <v>0</v>
      </c>
      <c r="H87" s="297">
        <v>0</v>
      </c>
      <c r="I87" s="297">
        <v>0</v>
      </c>
      <c r="J87" s="298">
        <v>0</v>
      </c>
      <c r="K87" s="298">
        <v>0</v>
      </c>
      <c r="L87" s="298">
        <v>0</v>
      </c>
      <c r="M87" s="298">
        <v>0</v>
      </c>
      <c r="N87" s="298">
        <v>0</v>
      </c>
      <c r="O87" s="298">
        <v>0</v>
      </c>
      <c r="P87" s="298">
        <v>-0.01</v>
      </c>
      <c r="Q87" s="298">
        <v>-0.01</v>
      </c>
    </row>
    <row r="88" spans="1:17">
      <c r="A88" s="294" t="s">
        <v>337</v>
      </c>
      <c r="B88" s="295" t="s">
        <v>255</v>
      </c>
      <c r="C88" s="299" t="s">
        <v>51</v>
      </c>
      <c r="D88" s="297">
        <v>0</v>
      </c>
      <c r="E88" s="297">
        <v>0</v>
      </c>
      <c r="F88" s="297">
        <v>0</v>
      </c>
      <c r="G88" s="297">
        <v>0</v>
      </c>
      <c r="H88" s="297">
        <v>0</v>
      </c>
      <c r="I88" s="297">
        <v>0</v>
      </c>
      <c r="J88" s="298">
        <v>0</v>
      </c>
      <c r="K88" s="298">
        <v>0</v>
      </c>
      <c r="L88" s="298">
        <v>0</v>
      </c>
      <c r="M88" s="298">
        <v>0</v>
      </c>
      <c r="N88" s="298">
        <v>0</v>
      </c>
      <c r="O88" s="298">
        <v>0</v>
      </c>
      <c r="P88" s="298">
        <v>-0.01</v>
      </c>
      <c r="Q88" s="298">
        <v>-0.01</v>
      </c>
    </row>
    <row r="89" spans="1:17">
      <c r="A89" s="294" t="s">
        <v>337</v>
      </c>
      <c r="B89" s="295" t="s">
        <v>256</v>
      </c>
      <c r="C89" s="299" t="s">
        <v>51</v>
      </c>
      <c r="D89" s="297">
        <v>0</v>
      </c>
      <c r="E89" s="297">
        <v>0</v>
      </c>
      <c r="F89" s="297">
        <v>0</v>
      </c>
      <c r="G89" s="297">
        <v>0</v>
      </c>
      <c r="H89" s="297">
        <v>0</v>
      </c>
      <c r="I89" s="297">
        <v>0</v>
      </c>
      <c r="J89" s="298">
        <v>0</v>
      </c>
      <c r="K89" s="298">
        <v>0</v>
      </c>
      <c r="L89" s="298">
        <v>0</v>
      </c>
      <c r="M89" s="298">
        <v>0</v>
      </c>
      <c r="N89" s="298">
        <v>0</v>
      </c>
      <c r="O89" s="298">
        <v>0</v>
      </c>
      <c r="P89" s="298">
        <v>-0.01</v>
      </c>
      <c r="Q89" s="298">
        <v>-0.01</v>
      </c>
    </row>
    <row r="90" spans="1:17">
      <c r="A90" s="294" t="s">
        <v>337</v>
      </c>
      <c r="B90" s="295" t="s">
        <v>110</v>
      </c>
      <c r="C90" s="296" t="s">
        <v>30</v>
      </c>
      <c r="D90" s="297">
        <v>0</v>
      </c>
      <c r="E90" s="297">
        <v>0</v>
      </c>
      <c r="F90" s="297">
        <v>0</v>
      </c>
      <c r="G90" s="297">
        <v>0</v>
      </c>
      <c r="H90" s="297">
        <v>0</v>
      </c>
      <c r="I90" s="297">
        <v>0</v>
      </c>
      <c r="J90" s="298">
        <v>0</v>
      </c>
      <c r="K90" s="298">
        <v>0</v>
      </c>
      <c r="L90" s="298">
        <v>0</v>
      </c>
      <c r="M90" s="298">
        <v>0</v>
      </c>
      <c r="N90" s="298">
        <v>0</v>
      </c>
      <c r="O90" s="298">
        <v>0</v>
      </c>
      <c r="P90" s="298">
        <v>8.0000000000000002E-3</v>
      </c>
      <c r="Q90" s="298">
        <v>8.0000000000000002E-3</v>
      </c>
    </row>
    <row r="91" spans="1:17">
      <c r="A91" s="294" t="s">
        <v>337</v>
      </c>
      <c r="B91" s="295" t="s">
        <v>111</v>
      </c>
      <c r="C91" s="296" t="s">
        <v>30</v>
      </c>
      <c r="D91" s="297">
        <v>0</v>
      </c>
      <c r="E91" s="297">
        <v>0</v>
      </c>
      <c r="F91" s="297">
        <v>0</v>
      </c>
      <c r="G91" s="297">
        <v>0</v>
      </c>
      <c r="H91" s="297">
        <v>0</v>
      </c>
      <c r="I91" s="297">
        <v>0</v>
      </c>
      <c r="J91" s="298">
        <v>0</v>
      </c>
      <c r="K91" s="298">
        <v>0</v>
      </c>
      <c r="L91" s="298">
        <v>0</v>
      </c>
      <c r="M91" s="298">
        <v>0</v>
      </c>
      <c r="N91" s="298">
        <v>0</v>
      </c>
      <c r="O91" s="298">
        <v>0</v>
      </c>
      <c r="P91" s="298">
        <v>8.0000000000000002E-3</v>
      </c>
      <c r="Q91" s="298">
        <v>8.0000000000000002E-3</v>
      </c>
    </row>
    <row r="92" spans="1:17">
      <c r="A92" s="294" t="s">
        <v>337</v>
      </c>
      <c r="B92" s="295" t="s">
        <v>112</v>
      </c>
      <c r="C92" s="296" t="s">
        <v>30</v>
      </c>
      <c r="D92" s="297">
        <v>0</v>
      </c>
      <c r="E92" s="297">
        <v>0</v>
      </c>
      <c r="F92" s="297">
        <v>0</v>
      </c>
      <c r="G92" s="297">
        <v>0</v>
      </c>
      <c r="H92" s="297">
        <v>0</v>
      </c>
      <c r="I92" s="297">
        <v>0</v>
      </c>
      <c r="J92" s="298">
        <v>0</v>
      </c>
      <c r="K92" s="298">
        <v>0</v>
      </c>
      <c r="L92" s="298">
        <v>0</v>
      </c>
      <c r="M92" s="298">
        <v>0</v>
      </c>
      <c r="N92" s="298">
        <v>0</v>
      </c>
      <c r="O92" s="298">
        <v>0</v>
      </c>
      <c r="P92" s="298">
        <v>8.0000000000000002E-3</v>
      </c>
      <c r="Q92" s="298">
        <v>8.0000000000000002E-3</v>
      </c>
    </row>
    <row r="93" spans="1:17">
      <c r="A93" s="294" t="s">
        <v>337</v>
      </c>
      <c r="B93" s="295" t="s">
        <v>254</v>
      </c>
      <c r="C93" s="299" t="s">
        <v>30</v>
      </c>
      <c r="D93" s="297">
        <v>0</v>
      </c>
      <c r="E93" s="297">
        <v>0</v>
      </c>
      <c r="F93" s="297">
        <v>0</v>
      </c>
      <c r="G93" s="297">
        <v>0</v>
      </c>
      <c r="H93" s="297">
        <v>0</v>
      </c>
      <c r="I93" s="297">
        <v>0</v>
      </c>
      <c r="J93" s="298">
        <v>0</v>
      </c>
      <c r="K93" s="298">
        <v>0</v>
      </c>
      <c r="L93" s="298">
        <v>0</v>
      </c>
      <c r="M93" s="298">
        <v>0</v>
      </c>
      <c r="N93" s="298">
        <v>0</v>
      </c>
      <c r="O93" s="298">
        <v>0</v>
      </c>
      <c r="P93" s="298">
        <v>-6.0000000000000001E-3</v>
      </c>
      <c r="Q93" s="298">
        <v>-6.0000000000000001E-3</v>
      </c>
    </row>
    <row r="94" spans="1:17">
      <c r="A94" s="294" t="s">
        <v>337</v>
      </c>
      <c r="B94" s="295" t="s">
        <v>255</v>
      </c>
      <c r="C94" s="299" t="s">
        <v>30</v>
      </c>
      <c r="D94" s="297">
        <v>0</v>
      </c>
      <c r="E94" s="297">
        <v>0</v>
      </c>
      <c r="F94" s="297">
        <v>0</v>
      </c>
      <c r="G94" s="297">
        <v>0</v>
      </c>
      <c r="H94" s="297">
        <v>0</v>
      </c>
      <c r="I94" s="297">
        <v>0</v>
      </c>
      <c r="J94" s="298">
        <v>0</v>
      </c>
      <c r="K94" s="298">
        <v>0</v>
      </c>
      <c r="L94" s="298">
        <v>0</v>
      </c>
      <c r="M94" s="298">
        <v>0</v>
      </c>
      <c r="N94" s="298">
        <v>0</v>
      </c>
      <c r="O94" s="298">
        <v>0</v>
      </c>
      <c r="P94" s="298">
        <v>-6.0000000000000001E-3</v>
      </c>
      <c r="Q94" s="298">
        <v>-6.0000000000000001E-3</v>
      </c>
    </row>
    <row r="95" spans="1:17">
      <c r="A95" s="294" t="s">
        <v>337</v>
      </c>
      <c r="B95" s="295" t="s">
        <v>256</v>
      </c>
      <c r="C95" s="299" t="s">
        <v>30</v>
      </c>
      <c r="D95" s="297">
        <v>0</v>
      </c>
      <c r="E95" s="297">
        <v>0</v>
      </c>
      <c r="F95" s="297">
        <v>0</v>
      </c>
      <c r="G95" s="297">
        <v>0</v>
      </c>
      <c r="H95" s="297">
        <v>0</v>
      </c>
      <c r="I95" s="297">
        <v>0</v>
      </c>
      <c r="J95" s="298">
        <v>0</v>
      </c>
      <c r="K95" s="298">
        <v>0</v>
      </c>
      <c r="L95" s="298">
        <v>0</v>
      </c>
      <c r="M95" s="298">
        <v>0</v>
      </c>
      <c r="N95" s="298">
        <v>0</v>
      </c>
      <c r="O95" s="298">
        <v>0</v>
      </c>
      <c r="P95" s="298">
        <v>-6.0000000000000001E-3</v>
      </c>
      <c r="Q95" s="298">
        <v>-6.0000000000000001E-3</v>
      </c>
    </row>
    <row r="96" spans="1:17">
      <c r="A96" s="70" t="s">
        <v>337</v>
      </c>
      <c r="B96" s="58" t="s">
        <v>36</v>
      </c>
      <c r="C96" s="61" t="s">
        <v>154</v>
      </c>
      <c r="D96" s="75">
        <v>2E-3</v>
      </c>
      <c r="E96" s="75">
        <v>2E-3</v>
      </c>
      <c r="F96" s="75">
        <v>2E-3</v>
      </c>
      <c r="G96" s="75">
        <v>2E-3</v>
      </c>
      <c r="H96" s="75">
        <v>-9.9999999999999742E-4</v>
      </c>
      <c r="I96" s="75">
        <v>-9.9999999999999742E-4</v>
      </c>
      <c r="J96" s="75">
        <v>0</v>
      </c>
      <c r="K96" s="75">
        <v>0</v>
      </c>
      <c r="L96" s="75">
        <v>-9.9999999999999742E-4</v>
      </c>
      <c r="M96" s="75">
        <v>0</v>
      </c>
      <c r="N96" s="75">
        <v>-9.9999999999999742E-4</v>
      </c>
      <c r="O96" s="75">
        <v>-9.9999999999999742E-4</v>
      </c>
      <c r="P96" s="75">
        <v>-9.9999999999999742E-4</v>
      </c>
      <c r="Q96" s="75">
        <v>-9.9999999999999742E-4</v>
      </c>
    </row>
    <row r="97" spans="1:18">
      <c r="A97" s="70" t="s">
        <v>337</v>
      </c>
      <c r="B97" s="58" t="s">
        <v>40</v>
      </c>
      <c r="C97" s="61" t="s">
        <v>154</v>
      </c>
      <c r="D97" s="75">
        <v>3.0000000000000001E-3</v>
      </c>
      <c r="E97" s="75">
        <v>3.0000000000000001E-3</v>
      </c>
      <c r="F97" s="75">
        <v>3.0000000000000001E-3</v>
      </c>
      <c r="G97" s="75">
        <v>3.0000000000000001E-3</v>
      </c>
      <c r="H97" s="75">
        <v>3.0000000000000009E-3</v>
      </c>
      <c r="I97" s="75">
        <v>3.0000000000000009E-3</v>
      </c>
      <c r="J97" s="75">
        <v>9.0000000000000011E-3</v>
      </c>
      <c r="K97" s="75">
        <v>9.0000000000000011E-3</v>
      </c>
      <c r="L97" s="75">
        <v>7.000000000000001E-3</v>
      </c>
      <c r="M97" s="78">
        <v>8.0000000000000002E-3</v>
      </c>
      <c r="N97" s="75">
        <v>7.000000000000001E-3</v>
      </c>
      <c r="O97" s="75">
        <v>7.000000000000001E-3</v>
      </c>
      <c r="P97" s="75">
        <v>7.000000000000001E-3</v>
      </c>
      <c r="Q97" s="75">
        <v>7.000000000000001E-3</v>
      </c>
    </row>
    <row r="98" spans="1:18">
      <c r="A98" s="70" t="s">
        <v>337</v>
      </c>
      <c r="B98" s="58" t="s">
        <v>42</v>
      </c>
      <c r="C98" s="61" t="s">
        <v>154</v>
      </c>
      <c r="D98" s="75">
        <v>1E-3</v>
      </c>
      <c r="E98" s="75">
        <v>1E-3</v>
      </c>
      <c r="F98" s="75">
        <v>1E-3</v>
      </c>
      <c r="G98" s="75">
        <v>1E-3</v>
      </c>
      <c r="H98" s="75">
        <v>-1E-3</v>
      </c>
      <c r="I98" s="75">
        <v>-1E-3</v>
      </c>
      <c r="J98" s="75">
        <v>0</v>
      </c>
      <c r="K98" s="75">
        <v>0</v>
      </c>
      <c r="L98" s="75">
        <v>2E-3</v>
      </c>
      <c r="M98" s="75">
        <v>0</v>
      </c>
      <c r="N98" s="75">
        <v>2E-3</v>
      </c>
      <c r="O98" s="75">
        <v>0</v>
      </c>
      <c r="P98" s="75">
        <v>0</v>
      </c>
      <c r="Q98" s="75">
        <v>0</v>
      </c>
    </row>
    <row r="99" spans="1:18">
      <c r="A99" s="70" t="s">
        <v>337</v>
      </c>
      <c r="B99" s="58" t="s">
        <v>43</v>
      </c>
      <c r="C99" s="61" t="s">
        <v>154</v>
      </c>
      <c r="D99" s="75">
        <v>0</v>
      </c>
      <c r="E99" s="75">
        <v>0</v>
      </c>
      <c r="F99" s="75">
        <v>0</v>
      </c>
      <c r="G99" s="75">
        <v>0</v>
      </c>
      <c r="H99" s="75">
        <v>-2E-3</v>
      </c>
      <c r="I99" s="75">
        <v>-2E-3</v>
      </c>
      <c r="J99" s="75">
        <v>-1E-3</v>
      </c>
      <c r="K99" s="75">
        <v>-1E-3</v>
      </c>
      <c r="L99" s="75">
        <v>-1E-3</v>
      </c>
      <c r="M99" s="75">
        <v>0</v>
      </c>
      <c r="N99" s="75">
        <v>-1E-3</v>
      </c>
      <c r="O99" s="75">
        <v>-1E-3</v>
      </c>
      <c r="P99" s="75">
        <v>-1E-3</v>
      </c>
      <c r="Q99" s="75">
        <v>-1E-3</v>
      </c>
      <c r="R99" s="60"/>
    </row>
    <row r="100" spans="1:18">
      <c r="A100" s="70" t="s">
        <v>337</v>
      </c>
      <c r="B100" s="58" t="s">
        <v>44</v>
      </c>
      <c r="C100" s="61" t="s">
        <v>154</v>
      </c>
      <c r="D100" s="75">
        <v>0</v>
      </c>
      <c r="E100" s="75">
        <v>0</v>
      </c>
      <c r="F100" s="75">
        <v>0</v>
      </c>
      <c r="G100" s="75">
        <v>0</v>
      </c>
      <c r="H100" s="75">
        <v>-2E-3</v>
      </c>
      <c r="I100" s="75">
        <v>-2E-3</v>
      </c>
      <c r="J100" s="75">
        <v>-1E-3</v>
      </c>
      <c r="K100" s="75">
        <v>-1E-3</v>
      </c>
      <c r="L100" s="75">
        <v>-1E-3</v>
      </c>
      <c r="M100" s="75">
        <v>-2E-3</v>
      </c>
      <c r="N100" s="75">
        <v>-1E-3</v>
      </c>
      <c r="O100" s="75">
        <v>0</v>
      </c>
      <c r="P100" s="75">
        <v>0</v>
      </c>
      <c r="Q100" s="75">
        <v>0</v>
      </c>
      <c r="R100" s="60"/>
    </row>
    <row r="101" spans="1:18">
      <c r="A101" s="70" t="s">
        <v>337</v>
      </c>
      <c r="B101" s="58" t="s">
        <v>45</v>
      </c>
      <c r="C101" s="61" t="s">
        <v>154</v>
      </c>
      <c r="D101" s="75">
        <v>0</v>
      </c>
      <c r="E101" s="75">
        <v>0</v>
      </c>
      <c r="F101" s="75">
        <v>0</v>
      </c>
      <c r="G101" s="75">
        <v>0</v>
      </c>
      <c r="H101" s="75">
        <v>0</v>
      </c>
      <c r="I101" s="75">
        <v>0</v>
      </c>
      <c r="J101" s="75">
        <v>0</v>
      </c>
      <c r="K101" s="75">
        <v>0</v>
      </c>
      <c r="L101" s="75">
        <v>-1E-3</v>
      </c>
      <c r="M101" s="75">
        <v>-1E-3</v>
      </c>
      <c r="N101" s="75">
        <v>-1E-3</v>
      </c>
      <c r="O101" s="75">
        <v>0</v>
      </c>
      <c r="P101" s="75">
        <v>0</v>
      </c>
      <c r="Q101" s="75">
        <v>0</v>
      </c>
      <c r="R101" s="60"/>
    </row>
    <row r="102" spans="1:18">
      <c r="A102" s="70" t="s">
        <v>337</v>
      </c>
      <c r="B102" s="58" t="s">
        <v>36</v>
      </c>
      <c r="C102" s="61" t="s">
        <v>50</v>
      </c>
      <c r="D102" s="60">
        <v>1.2E-2</v>
      </c>
      <c r="E102" s="60">
        <v>1.2E-2</v>
      </c>
      <c r="F102" s="60">
        <v>1.2E-2</v>
      </c>
      <c r="G102" s="60">
        <v>1.2E-2</v>
      </c>
      <c r="H102" s="60">
        <v>1.3000000000000001E-2</v>
      </c>
      <c r="I102" s="60">
        <v>1.3000000000000001E-2</v>
      </c>
      <c r="J102" s="74">
        <v>1.3999999999999999E-2</v>
      </c>
      <c r="K102" s="74">
        <v>1.3999999999999999E-2</v>
      </c>
      <c r="L102" s="74">
        <v>1.3000000000000001E-2</v>
      </c>
      <c r="M102" s="74">
        <v>1.3000000000000001E-2</v>
      </c>
      <c r="N102" s="74">
        <v>1.3000000000000001E-2</v>
      </c>
      <c r="O102" s="74">
        <v>1.3000000000000001E-2</v>
      </c>
      <c r="P102" s="74">
        <v>1.3000000000000001E-2</v>
      </c>
      <c r="Q102" s="74">
        <v>1.3000000000000001E-2</v>
      </c>
      <c r="R102" s="60"/>
    </row>
    <row r="103" spans="1:18">
      <c r="A103" s="70" t="s">
        <v>337</v>
      </c>
      <c r="B103" s="58" t="s">
        <v>40</v>
      </c>
      <c r="C103" s="61" t="s">
        <v>50</v>
      </c>
      <c r="D103" s="60">
        <v>0.01</v>
      </c>
      <c r="E103" s="60">
        <v>0.01</v>
      </c>
      <c r="F103" s="60">
        <v>0.01</v>
      </c>
      <c r="G103" s="60">
        <v>0.01</v>
      </c>
      <c r="H103" s="60">
        <v>1.1000000000000001E-2</v>
      </c>
      <c r="I103" s="60">
        <v>1.1000000000000001E-2</v>
      </c>
      <c r="J103" s="60">
        <v>1.7000000000000001E-2</v>
      </c>
      <c r="K103" s="60">
        <v>1.7000000000000001E-2</v>
      </c>
      <c r="L103" s="74">
        <v>1.6E-2</v>
      </c>
      <c r="M103" s="74">
        <v>1.6E-2</v>
      </c>
      <c r="N103" s="74">
        <v>1.6E-2</v>
      </c>
      <c r="O103" s="74">
        <v>1.8000000000000002E-2</v>
      </c>
      <c r="P103" s="74">
        <v>1.8000000000000002E-2</v>
      </c>
      <c r="Q103" s="74">
        <v>1.8000000000000002E-2</v>
      </c>
      <c r="R103" s="60"/>
    </row>
    <row r="104" spans="1:18">
      <c r="A104" s="70" t="s">
        <v>337</v>
      </c>
      <c r="B104" s="58" t="s">
        <v>42</v>
      </c>
      <c r="C104" s="61" t="s">
        <v>50</v>
      </c>
      <c r="D104" s="60">
        <v>-4.0000000000000001E-3</v>
      </c>
      <c r="E104" s="60">
        <v>-4.0000000000000001E-3</v>
      </c>
      <c r="F104" s="60">
        <v>-4.0000000000000001E-3</v>
      </c>
      <c r="G104" s="60">
        <v>-4.0000000000000001E-3</v>
      </c>
      <c r="H104" s="60">
        <v>-5.0000000000000001E-3</v>
      </c>
      <c r="I104" s="60">
        <v>-5.0000000000000001E-3</v>
      </c>
      <c r="J104" s="60">
        <v>-4.0000000000000001E-3</v>
      </c>
      <c r="K104" s="60">
        <v>-4.0000000000000001E-3</v>
      </c>
      <c r="L104" s="74">
        <v>-2E-3</v>
      </c>
      <c r="M104" s="74">
        <v>-4.0000000000000001E-3</v>
      </c>
      <c r="N104" s="74">
        <v>-2E-3</v>
      </c>
      <c r="O104" s="74">
        <v>-4.0000000000000001E-3</v>
      </c>
      <c r="P104" s="74">
        <v>-4.0000000000000001E-3</v>
      </c>
      <c r="Q104" s="74">
        <v>-4.0000000000000001E-3</v>
      </c>
      <c r="R104" s="60"/>
    </row>
    <row r="105" spans="1:18">
      <c r="A105" s="70" t="s">
        <v>337</v>
      </c>
      <c r="B105" s="58" t="s">
        <v>43</v>
      </c>
      <c r="C105" s="61" t="s">
        <v>50</v>
      </c>
      <c r="D105" s="60">
        <v>-2E-3</v>
      </c>
      <c r="E105" s="60">
        <v>-2E-3</v>
      </c>
      <c r="F105" s="60">
        <v>-2E-3</v>
      </c>
      <c r="G105" s="60">
        <v>-2E-3</v>
      </c>
      <c r="H105" s="60">
        <v>-3.0000000000000001E-3</v>
      </c>
      <c r="I105" s="60">
        <v>-3.0000000000000001E-3</v>
      </c>
      <c r="J105" s="60">
        <v>-3.0000000000000001E-3</v>
      </c>
      <c r="K105" s="60">
        <v>-3.0000000000000001E-3</v>
      </c>
      <c r="L105" s="74">
        <v>-2E-3</v>
      </c>
      <c r="M105" s="74">
        <v>-2E-3</v>
      </c>
      <c r="N105" s="74">
        <v>-2E-3</v>
      </c>
      <c r="O105" s="74">
        <v>-2E-3</v>
      </c>
      <c r="P105" s="74">
        <v>-2E-3</v>
      </c>
      <c r="Q105" s="74">
        <v>-2E-3</v>
      </c>
      <c r="R105" s="60"/>
    </row>
    <row r="106" spans="1:18">
      <c r="A106" s="70" t="s">
        <v>337</v>
      </c>
      <c r="B106" s="58" t="s">
        <v>44</v>
      </c>
      <c r="C106" s="61" t="s">
        <v>50</v>
      </c>
      <c r="D106" s="60">
        <v>-3.0000000000000001E-3</v>
      </c>
      <c r="E106" s="60">
        <v>-3.0000000000000001E-3</v>
      </c>
      <c r="F106" s="60">
        <v>-3.0000000000000001E-3</v>
      </c>
      <c r="G106" s="60">
        <v>-3.0000000000000001E-3</v>
      </c>
      <c r="H106" s="60">
        <v>-4.0000000000000001E-3</v>
      </c>
      <c r="I106" s="60">
        <v>-4.0000000000000001E-3</v>
      </c>
      <c r="J106" s="60">
        <v>-3.0000000000000001E-3</v>
      </c>
      <c r="K106" s="60">
        <v>-3.0000000000000001E-3</v>
      </c>
      <c r="L106" s="74">
        <v>-3.0000000000000001E-3</v>
      </c>
      <c r="M106" s="74">
        <v>-3.0000000000000001E-3</v>
      </c>
      <c r="N106" s="74">
        <v>-3.0000000000000001E-3</v>
      </c>
      <c r="O106" s="74">
        <v>-2E-3</v>
      </c>
      <c r="P106" s="74">
        <v>-2E-3</v>
      </c>
      <c r="Q106" s="74">
        <v>-2E-3</v>
      </c>
      <c r="R106" s="60"/>
    </row>
    <row r="107" spans="1:18">
      <c r="A107" s="70" t="s">
        <v>337</v>
      </c>
      <c r="B107" s="58" t="s">
        <v>45</v>
      </c>
      <c r="C107" s="61" t="s">
        <v>50</v>
      </c>
      <c r="D107" s="1">
        <v>0</v>
      </c>
      <c r="E107" s="1">
        <v>0</v>
      </c>
      <c r="F107" s="1">
        <v>0</v>
      </c>
      <c r="G107" s="1">
        <v>0</v>
      </c>
      <c r="H107" s="1">
        <v>0</v>
      </c>
      <c r="I107" s="1">
        <v>0</v>
      </c>
      <c r="J107" s="1">
        <v>0</v>
      </c>
      <c r="K107" s="1">
        <v>0</v>
      </c>
      <c r="L107" s="74">
        <v>-3.0000000000000001E-3</v>
      </c>
      <c r="M107" s="74">
        <v>-3.0000000000000001E-3</v>
      </c>
      <c r="N107" s="74">
        <v>-3.0000000000000001E-3</v>
      </c>
      <c r="O107" s="74">
        <v>-2E-3</v>
      </c>
      <c r="P107" s="74">
        <v>-2E-3</v>
      </c>
      <c r="Q107" s="74">
        <v>-2E-3</v>
      </c>
      <c r="R107" s="60"/>
    </row>
    <row r="108" spans="1:18">
      <c r="A108" s="70" t="s">
        <v>337</v>
      </c>
      <c r="B108" s="58" t="s">
        <v>36</v>
      </c>
      <c r="C108" s="61" t="s">
        <v>136</v>
      </c>
      <c r="D108" s="60">
        <v>1E-3</v>
      </c>
      <c r="E108" s="60">
        <v>1E-3</v>
      </c>
      <c r="F108" s="60">
        <v>1E-3</v>
      </c>
      <c r="G108" s="60">
        <v>1E-3</v>
      </c>
      <c r="H108" s="60">
        <v>0</v>
      </c>
      <c r="I108" s="60">
        <v>0</v>
      </c>
      <c r="J108" s="1">
        <v>0</v>
      </c>
      <c r="K108" s="1">
        <v>0</v>
      </c>
      <c r="L108" s="74">
        <v>0</v>
      </c>
      <c r="M108" s="74">
        <v>0</v>
      </c>
      <c r="N108" s="74">
        <v>0</v>
      </c>
      <c r="O108" s="74">
        <v>0</v>
      </c>
      <c r="P108" s="74">
        <v>0</v>
      </c>
      <c r="Q108" s="74">
        <v>0</v>
      </c>
      <c r="R108" s="60"/>
    </row>
    <row r="109" spans="1:18">
      <c r="A109" s="70" t="s">
        <v>337</v>
      </c>
      <c r="B109" s="58" t="s">
        <v>40</v>
      </c>
      <c r="C109" s="61" t="s">
        <v>136</v>
      </c>
      <c r="D109" s="60">
        <v>4.0000000000000001E-3</v>
      </c>
      <c r="E109" s="60">
        <v>4.0000000000000001E-3</v>
      </c>
      <c r="F109" s="60">
        <v>4.0000000000000001E-3</v>
      </c>
      <c r="G109" s="60">
        <v>4.0000000000000001E-3</v>
      </c>
      <c r="H109" s="60">
        <v>4.0000000000000001E-3</v>
      </c>
      <c r="I109" s="60">
        <v>4.0000000000000001E-3</v>
      </c>
      <c r="J109" s="1">
        <v>0</v>
      </c>
      <c r="K109" s="1">
        <v>0</v>
      </c>
      <c r="L109" s="74">
        <v>0</v>
      </c>
      <c r="M109" s="74">
        <v>0</v>
      </c>
      <c r="N109" s="74">
        <v>0</v>
      </c>
      <c r="O109" s="74">
        <v>0</v>
      </c>
      <c r="P109" s="74">
        <v>0</v>
      </c>
      <c r="Q109" s="74">
        <v>0</v>
      </c>
      <c r="R109" s="60"/>
    </row>
    <row r="110" spans="1:18">
      <c r="A110" s="70" t="s">
        <v>337</v>
      </c>
      <c r="B110" s="58" t="s">
        <v>26</v>
      </c>
      <c r="C110" s="61" t="s">
        <v>6</v>
      </c>
      <c r="D110" s="60">
        <v>-1.4E-2</v>
      </c>
      <c r="E110" s="60">
        <v>-1.4E-2</v>
      </c>
      <c r="F110" s="60">
        <v>-1.4E-2</v>
      </c>
      <c r="G110" s="60">
        <v>-1.4E-2</v>
      </c>
      <c r="H110" s="60">
        <v>-1.6E-2</v>
      </c>
      <c r="I110" s="60">
        <v>-1.6E-2</v>
      </c>
      <c r="J110" s="60">
        <v>-1.6E-2</v>
      </c>
      <c r="K110" s="60">
        <v>-1.6E-2</v>
      </c>
      <c r="L110" s="74">
        <v>-1.4999999999999999E-2</v>
      </c>
      <c r="M110" s="74">
        <v>-1.2999999999999999E-2</v>
      </c>
      <c r="N110" s="74">
        <v>-1.4999999999999999E-2</v>
      </c>
      <c r="O110" s="74">
        <v>-1.2999999999999999E-2</v>
      </c>
      <c r="P110" s="74">
        <v>-1.2999999999999999E-2</v>
      </c>
      <c r="Q110" s="74">
        <v>-1.2999999999999999E-2</v>
      </c>
      <c r="R110" s="60"/>
    </row>
    <row r="111" spans="1:18">
      <c r="A111" s="70" t="s">
        <v>337</v>
      </c>
      <c r="B111" s="58" t="s">
        <v>26</v>
      </c>
      <c r="C111" s="61" t="s">
        <v>11</v>
      </c>
      <c r="D111" s="60">
        <v>-1.4E-2</v>
      </c>
      <c r="E111" s="60">
        <v>-1.4E-2</v>
      </c>
      <c r="F111" s="60">
        <v>-1.4E-2</v>
      </c>
      <c r="G111" s="60">
        <v>-1.4E-2</v>
      </c>
      <c r="H111" s="60">
        <v>-1.6E-2</v>
      </c>
      <c r="I111" s="60">
        <v>-1.6E-2</v>
      </c>
      <c r="J111" s="60">
        <v>-1.6E-2</v>
      </c>
      <c r="K111" s="60">
        <v>-1.6E-2</v>
      </c>
      <c r="L111" s="60">
        <v>-1.4999999999999999E-2</v>
      </c>
      <c r="M111" s="60">
        <v>-1.2999999999999999E-2</v>
      </c>
      <c r="N111" s="60">
        <v>-1.4999999999999999E-2</v>
      </c>
      <c r="O111" s="60">
        <v>-1.2999999999999999E-2</v>
      </c>
      <c r="P111" s="60">
        <v>-1.2999999999999999E-2</v>
      </c>
      <c r="Q111" s="60">
        <v>-1.2999999999999999E-2</v>
      </c>
      <c r="R111" s="60"/>
    </row>
    <row r="112" spans="1:18">
      <c r="A112" s="70" t="s">
        <v>337</v>
      </c>
      <c r="B112" s="58" t="s">
        <v>26</v>
      </c>
      <c r="C112" s="61" t="s">
        <v>20</v>
      </c>
      <c r="D112" s="60">
        <v>-1.4E-2</v>
      </c>
      <c r="E112" s="60">
        <v>-1.4E-2</v>
      </c>
      <c r="F112" s="60">
        <v>-1.4E-2</v>
      </c>
      <c r="G112" s="60">
        <v>-1.4E-2</v>
      </c>
      <c r="H112" s="60">
        <v>-1.6E-2</v>
      </c>
      <c r="I112" s="60">
        <v>-1.6E-2</v>
      </c>
      <c r="J112" s="60">
        <v>-1.6E-2</v>
      </c>
      <c r="K112" s="60">
        <v>-1.6E-2</v>
      </c>
      <c r="L112" s="60">
        <v>-1.4999999999999999E-2</v>
      </c>
      <c r="M112" s="60">
        <v>-1.2999999999999999E-2</v>
      </c>
      <c r="N112" s="60">
        <v>-1.4999999999999999E-2</v>
      </c>
      <c r="O112" s="60">
        <v>-1.2999999999999999E-2</v>
      </c>
      <c r="P112" s="60">
        <v>-1.2999999999999999E-2</v>
      </c>
      <c r="Q112" s="60">
        <v>-1.2999999999999999E-2</v>
      </c>
      <c r="R112" s="60"/>
    </row>
    <row r="113" spans="1:18">
      <c r="A113" s="70" t="s">
        <v>337</v>
      </c>
      <c r="B113" s="58" t="s">
        <v>27</v>
      </c>
      <c r="C113" s="61" t="s">
        <v>6</v>
      </c>
      <c r="D113" s="60">
        <v>0</v>
      </c>
      <c r="E113" s="60">
        <v>0</v>
      </c>
      <c r="F113" s="60">
        <v>0</v>
      </c>
      <c r="G113" s="60">
        <v>0</v>
      </c>
      <c r="H113" s="60">
        <v>-1.2E-2</v>
      </c>
      <c r="I113" s="60">
        <v>-1.2E-2</v>
      </c>
      <c r="J113" s="60">
        <v>-1.2E-2</v>
      </c>
      <c r="K113" s="60">
        <v>-1.2E-2</v>
      </c>
      <c r="L113" s="60">
        <v>-1.2999999999999999E-2</v>
      </c>
      <c r="M113" s="60">
        <v>-8.0000000000000002E-3</v>
      </c>
      <c r="N113" s="60">
        <v>-1.2999999999999999E-2</v>
      </c>
      <c r="O113" s="60">
        <v>-1.7000000000000001E-2</v>
      </c>
      <c r="P113" s="60">
        <v>-1.7000000000000001E-2</v>
      </c>
      <c r="Q113" s="60">
        <v>-1.7000000000000001E-2</v>
      </c>
      <c r="R113" s="60"/>
    </row>
    <row r="114" spans="1:18">
      <c r="A114" s="70" t="s">
        <v>337</v>
      </c>
      <c r="B114" s="58" t="s">
        <v>27</v>
      </c>
      <c r="C114" s="61" t="s">
        <v>11</v>
      </c>
      <c r="D114" s="60">
        <v>0</v>
      </c>
      <c r="E114" s="60">
        <v>0</v>
      </c>
      <c r="F114" s="60">
        <v>0</v>
      </c>
      <c r="G114" s="60">
        <v>0</v>
      </c>
      <c r="H114" s="60">
        <v>-1.2E-2</v>
      </c>
      <c r="I114" s="60">
        <v>-1.2E-2</v>
      </c>
      <c r="J114" s="60">
        <v>-1.2E-2</v>
      </c>
      <c r="K114" s="60">
        <v>-1.2E-2</v>
      </c>
      <c r="L114" s="60">
        <v>-1.2999999999999999E-2</v>
      </c>
      <c r="M114" s="60">
        <v>-8.0000000000000002E-3</v>
      </c>
      <c r="N114" s="60">
        <v>-1.2999999999999999E-2</v>
      </c>
      <c r="O114" s="60">
        <v>-1.7000000000000001E-2</v>
      </c>
      <c r="P114" s="60">
        <v>-1.7000000000000001E-2</v>
      </c>
      <c r="Q114" s="60">
        <v>-1.7000000000000001E-2</v>
      </c>
      <c r="R114" s="60"/>
    </row>
    <row r="115" spans="1:18">
      <c r="A115" s="70" t="s">
        <v>337</v>
      </c>
      <c r="B115" s="58" t="s">
        <v>27</v>
      </c>
      <c r="C115" s="61" t="s">
        <v>20</v>
      </c>
      <c r="D115" s="60">
        <v>0</v>
      </c>
      <c r="E115" s="60">
        <v>0</v>
      </c>
      <c r="F115" s="60">
        <v>0</v>
      </c>
      <c r="G115" s="60">
        <v>0</v>
      </c>
      <c r="H115" s="60">
        <v>-1.2E-2</v>
      </c>
      <c r="I115" s="60">
        <v>-1.2E-2</v>
      </c>
      <c r="J115" s="60">
        <v>-1.2E-2</v>
      </c>
      <c r="K115" s="60">
        <v>-1.2E-2</v>
      </c>
      <c r="L115" s="60">
        <v>-1.2999999999999999E-2</v>
      </c>
      <c r="M115" s="60">
        <v>-8.0000000000000002E-3</v>
      </c>
      <c r="N115" s="60">
        <v>-1.2999999999999999E-2</v>
      </c>
      <c r="O115" s="60">
        <v>-1.7000000000000001E-2</v>
      </c>
      <c r="P115" s="60">
        <v>-1.7000000000000001E-2</v>
      </c>
      <c r="Q115" s="60">
        <v>-1.7000000000000001E-2</v>
      </c>
      <c r="R115" s="60"/>
    </row>
    <row r="116" spans="1:18">
      <c r="A116" s="70" t="s">
        <v>337</v>
      </c>
      <c r="B116" s="58" t="s">
        <v>73</v>
      </c>
      <c r="C116" s="61" t="s">
        <v>6</v>
      </c>
      <c r="D116" s="60">
        <v>0</v>
      </c>
      <c r="E116" s="60">
        <v>0</v>
      </c>
      <c r="F116" s="60">
        <v>0</v>
      </c>
      <c r="G116" s="60">
        <v>0</v>
      </c>
      <c r="H116" s="60">
        <v>-4.0000000000000001E-3</v>
      </c>
      <c r="I116" s="60">
        <v>-4.0000000000000001E-3</v>
      </c>
      <c r="J116" s="60">
        <v>-4.0000000000000001E-3</v>
      </c>
      <c r="K116" s="60">
        <v>-4.0000000000000001E-3</v>
      </c>
      <c r="L116" s="60">
        <v>0</v>
      </c>
      <c r="M116" s="60">
        <v>-1.6E-2</v>
      </c>
      <c r="N116" s="60">
        <v>0</v>
      </c>
      <c r="O116" s="60">
        <v>0</v>
      </c>
      <c r="P116" s="60">
        <v>0</v>
      </c>
      <c r="Q116" s="60">
        <v>0</v>
      </c>
      <c r="R116" s="60"/>
    </row>
    <row r="117" spans="1:18">
      <c r="A117" s="70" t="s">
        <v>337</v>
      </c>
      <c r="B117" s="58" t="s">
        <v>73</v>
      </c>
      <c r="C117" s="61" t="s">
        <v>11</v>
      </c>
      <c r="D117" s="60">
        <v>0</v>
      </c>
      <c r="E117" s="60">
        <v>0</v>
      </c>
      <c r="F117" s="60">
        <v>0</v>
      </c>
      <c r="G117" s="60">
        <v>0</v>
      </c>
      <c r="H117" s="60">
        <v>-4.0000000000000001E-3</v>
      </c>
      <c r="I117" s="60">
        <v>-4.0000000000000001E-3</v>
      </c>
      <c r="J117" s="60">
        <v>-4.0000000000000001E-3</v>
      </c>
      <c r="K117" s="60">
        <v>-4.0000000000000001E-3</v>
      </c>
      <c r="L117" s="60">
        <v>0</v>
      </c>
      <c r="M117" s="60">
        <v>-1.6E-2</v>
      </c>
      <c r="N117" s="60">
        <v>0</v>
      </c>
      <c r="O117" s="60">
        <v>0</v>
      </c>
      <c r="P117" s="60">
        <v>0</v>
      </c>
      <c r="Q117" s="60">
        <v>0</v>
      </c>
      <c r="R117" s="60"/>
    </row>
    <row r="118" spans="1:18">
      <c r="A118" s="70" t="s">
        <v>337</v>
      </c>
      <c r="B118" s="58" t="s">
        <v>73</v>
      </c>
      <c r="C118" s="61" t="s">
        <v>20</v>
      </c>
      <c r="D118" s="60">
        <v>0</v>
      </c>
      <c r="E118" s="60">
        <v>0</v>
      </c>
      <c r="F118" s="60">
        <v>0</v>
      </c>
      <c r="G118" s="60">
        <v>0</v>
      </c>
      <c r="H118" s="60">
        <v>-4.0000000000000001E-3</v>
      </c>
      <c r="I118" s="60">
        <v>-4.0000000000000001E-3</v>
      </c>
      <c r="J118" s="60">
        <v>-4.0000000000000001E-3</v>
      </c>
      <c r="K118" s="60">
        <v>-4.0000000000000001E-3</v>
      </c>
      <c r="L118" s="60">
        <v>0</v>
      </c>
      <c r="M118" s="60">
        <v>-1.6E-2</v>
      </c>
      <c r="N118" s="60">
        <v>0</v>
      </c>
      <c r="O118" s="60">
        <v>0</v>
      </c>
      <c r="P118" s="60">
        <v>0</v>
      </c>
      <c r="Q118" s="60">
        <v>0</v>
      </c>
      <c r="R118" s="60"/>
    </row>
    <row r="119" spans="1:18">
      <c r="A119" s="70" t="s">
        <v>337</v>
      </c>
      <c r="B119" s="58" t="s">
        <v>125</v>
      </c>
      <c r="C119" s="61" t="s">
        <v>6</v>
      </c>
      <c r="D119" s="60">
        <v>-1.9E-2</v>
      </c>
      <c r="E119" s="60">
        <v>-1.9E-2</v>
      </c>
      <c r="F119" s="60">
        <v>-1.9E-2</v>
      </c>
      <c r="G119" s="60">
        <v>-1.9E-2</v>
      </c>
      <c r="H119" s="60">
        <v>-2.5000000000000001E-2</v>
      </c>
      <c r="I119" s="60">
        <v>-2.5000000000000001E-2</v>
      </c>
      <c r="J119" s="60">
        <v>-2.5000000000000001E-2</v>
      </c>
      <c r="K119" s="60">
        <v>-2.5000000000000001E-2</v>
      </c>
      <c r="L119" s="60">
        <v>-3.9E-2</v>
      </c>
      <c r="M119" s="60">
        <v>-2.7E-2</v>
      </c>
      <c r="N119" s="60">
        <v>-3.9E-2</v>
      </c>
      <c r="O119" s="60">
        <v>-3.7999999999999999E-2</v>
      </c>
      <c r="P119" s="60">
        <f t="shared" ref="P119:Q121" si="0">-3.8%+-0.8%</f>
        <v>-4.5999999999999999E-2</v>
      </c>
      <c r="Q119" s="60">
        <f t="shared" si="0"/>
        <v>-4.5999999999999999E-2</v>
      </c>
      <c r="R119" s="308" t="s">
        <v>339</v>
      </c>
    </row>
    <row r="120" spans="1:18">
      <c r="A120" s="70" t="s">
        <v>337</v>
      </c>
      <c r="B120" s="58" t="s">
        <v>125</v>
      </c>
      <c r="C120" s="61" t="s">
        <v>11</v>
      </c>
      <c r="D120" s="60">
        <v>-1.9E-2</v>
      </c>
      <c r="E120" s="60">
        <v>-1.9E-2</v>
      </c>
      <c r="F120" s="60">
        <v>-1.9E-2</v>
      </c>
      <c r="G120" s="60">
        <v>-1.9E-2</v>
      </c>
      <c r="H120" s="60">
        <v>-2.5000000000000001E-2</v>
      </c>
      <c r="I120" s="60">
        <v>-2.5000000000000001E-2</v>
      </c>
      <c r="J120" s="60">
        <v>-2.5000000000000001E-2</v>
      </c>
      <c r="K120" s="60">
        <v>-2.5000000000000001E-2</v>
      </c>
      <c r="L120" s="60">
        <v>-3.9E-2</v>
      </c>
      <c r="M120" s="60">
        <v>-2.7E-2</v>
      </c>
      <c r="N120" s="60">
        <v>-3.9E-2</v>
      </c>
      <c r="O120" s="60">
        <v>-3.7999999999999999E-2</v>
      </c>
      <c r="P120" s="60">
        <f t="shared" si="0"/>
        <v>-4.5999999999999999E-2</v>
      </c>
      <c r="Q120" s="60">
        <f t="shared" si="0"/>
        <v>-4.5999999999999999E-2</v>
      </c>
      <c r="R120" s="308" t="s">
        <v>339</v>
      </c>
    </row>
    <row r="121" spans="1:18">
      <c r="A121" s="70" t="s">
        <v>337</v>
      </c>
      <c r="B121" s="58" t="s">
        <v>125</v>
      </c>
      <c r="C121" s="61" t="s">
        <v>20</v>
      </c>
      <c r="D121" s="60">
        <v>-1.9E-2</v>
      </c>
      <c r="E121" s="60">
        <v>-1.9E-2</v>
      </c>
      <c r="F121" s="60">
        <v>-1.9E-2</v>
      </c>
      <c r="G121" s="60">
        <v>-1.9E-2</v>
      </c>
      <c r="H121" s="60">
        <v>-2.5000000000000001E-2</v>
      </c>
      <c r="I121" s="60">
        <v>-2.5000000000000001E-2</v>
      </c>
      <c r="J121" s="60">
        <v>-2.5000000000000001E-2</v>
      </c>
      <c r="K121" s="60">
        <v>-2.5000000000000001E-2</v>
      </c>
      <c r="L121" s="60">
        <v>-3.9E-2</v>
      </c>
      <c r="M121" s="60">
        <v>-2.7E-2</v>
      </c>
      <c r="N121" s="60">
        <v>-3.9E-2</v>
      </c>
      <c r="O121" s="60">
        <v>-3.7999999999999999E-2</v>
      </c>
      <c r="P121" s="60">
        <f>-3.8%+-0.8%</f>
        <v>-4.5999999999999999E-2</v>
      </c>
      <c r="Q121" s="60">
        <f t="shared" si="0"/>
        <v>-4.5999999999999999E-2</v>
      </c>
      <c r="R121" s="308" t="s">
        <v>339</v>
      </c>
    </row>
    <row r="122" spans="1:18">
      <c r="A122" s="70" t="s">
        <v>337</v>
      </c>
      <c r="B122" s="58" t="s">
        <v>126</v>
      </c>
      <c r="C122" s="61" t="s">
        <v>6</v>
      </c>
      <c r="D122" s="60">
        <v>5.0000000000000001E-3</v>
      </c>
      <c r="E122" s="60">
        <v>5.0000000000000001E-3</v>
      </c>
      <c r="F122" s="60">
        <v>5.0000000000000001E-3</v>
      </c>
      <c r="G122" s="60">
        <v>5.0000000000000001E-3</v>
      </c>
      <c r="H122" s="60">
        <v>0</v>
      </c>
      <c r="I122" s="60">
        <v>0</v>
      </c>
      <c r="J122" s="60">
        <v>0</v>
      </c>
      <c r="K122" s="60">
        <v>0</v>
      </c>
      <c r="L122" s="60">
        <v>-6.0000000000000001E-3</v>
      </c>
      <c r="M122" s="60">
        <v>3.0000000000000001E-3</v>
      </c>
      <c r="N122" s="60">
        <v>-6.0000000000000001E-3</v>
      </c>
      <c r="O122" s="60">
        <v>-8.0000000000000002E-3</v>
      </c>
      <c r="P122" s="60"/>
      <c r="Q122" s="60"/>
      <c r="R122" s="60"/>
    </row>
    <row r="123" spans="1:18">
      <c r="A123" s="70" t="s">
        <v>337</v>
      </c>
      <c r="B123" s="58" t="s">
        <v>126</v>
      </c>
      <c r="C123" s="61" t="s">
        <v>11</v>
      </c>
      <c r="D123" s="60">
        <v>5.0000000000000001E-3</v>
      </c>
      <c r="E123" s="60">
        <v>5.0000000000000001E-3</v>
      </c>
      <c r="F123" s="60">
        <v>5.0000000000000001E-3</v>
      </c>
      <c r="G123" s="60">
        <v>5.0000000000000001E-3</v>
      </c>
      <c r="H123" s="60">
        <v>0</v>
      </c>
      <c r="I123" s="60">
        <v>0</v>
      </c>
      <c r="J123" s="60">
        <v>0</v>
      </c>
      <c r="K123" s="60">
        <v>0</v>
      </c>
      <c r="L123" s="60">
        <v>-6.0000000000000001E-3</v>
      </c>
      <c r="M123" s="60">
        <v>3.0000000000000001E-3</v>
      </c>
      <c r="N123" s="60">
        <v>-6.0000000000000001E-3</v>
      </c>
      <c r="O123" s="60">
        <v>-8.0000000000000002E-3</v>
      </c>
      <c r="P123" s="60"/>
      <c r="Q123" s="60"/>
      <c r="R123" s="60"/>
    </row>
    <row r="124" spans="1:18">
      <c r="A124" s="70" t="s">
        <v>337</v>
      </c>
      <c r="B124" s="58" t="s">
        <v>126</v>
      </c>
      <c r="C124" s="61" t="s">
        <v>20</v>
      </c>
      <c r="D124" s="60">
        <v>5.0000000000000001E-3</v>
      </c>
      <c r="E124" s="60">
        <v>5.0000000000000001E-3</v>
      </c>
      <c r="F124" s="60">
        <v>5.0000000000000001E-3</v>
      </c>
      <c r="G124" s="60">
        <v>5.0000000000000001E-3</v>
      </c>
      <c r="H124" s="60">
        <v>0</v>
      </c>
      <c r="I124" s="60">
        <v>0</v>
      </c>
      <c r="J124" s="60">
        <v>0</v>
      </c>
      <c r="K124" s="60">
        <v>0</v>
      </c>
      <c r="L124" s="60">
        <v>-6.0000000000000001E-3</v>
      </c>
      <c r="M124" s="60">
        <v>3.0000000000000001E-3</v>
      </c>
      <c r="N124" s="60">
        <v>-6.0000000000000001E-3</v>
      </c>
      <c r="O124" s="60">
        <v>-8.0000000000000002E-3</v>
      </c>
      <c r="P124" s="60"/>
      <c r="Q124" s="60"/>
      <c r="R124" s="60"/>
    </row>
    <row r="125" spans="1:18">
      <c r="A125" s="70" t="s">
        <v>337</v>
      </c>
      <c r="B125" s="58" t="s">
        <v>26</v>
      </c>
      <c r="C125" s="61" t="s">
        <v>110</v>
      </c>
      <c r="D125" s="60">
        <v>1.4E-2</v>
      </c>
      <c r="E125" s="60">
        <v>1.4E-2</v>
      </c>
      <c r="F125" s="60">
        <v>1.4E-2</v>
      </c>
      <c r="G125" s="60">
        <v>1.4E-2</v>
      </c>
      <c r="H125" s="60">
        <v>1.6E-2</v>
      </c>
      <c r="I125" s="60">
        <v>1.6E-2</v>
      </c>
      <c r="J125" s="60">
        <v>1.6E-2</v>
      </c>
      <c r="K125" s="60">
        <v>1.6E-2</v>
      </c>
      <c r="L125" s="60">
        <v>1.4999999999999999E-2</v>
      </c>
      <c r="M125" s="60">
        <v>1.2999999999999999E-2</v>
      </c>
      <c r="N125" s="60">
        <v>1.4999999999999999E-2</v>
      </c>
      <c r="O125" s="60">
        <v>1.2999999999999999E-2</v>
      </c>
      <c r="P125" s="60">
        <v>1.2999999999999999E-2</v>
      </c>
      <c r="Q125" s="60">
        <v>1.2999999999999999E-2</v>
      </c>
      <c r="R125" s="60"/>
    </row>
    <row r="126" spans="1:18">
      <c r="A126" s="70" t="s">
        <v>337</v>
      </c>
      <c r="B126" s="58" t="s">
        <v>26</v>
      </c>
      <c r="C126" s="61" t="s">
        <v>111</v>
      </c>
      <c r="D126" s="60">
        <v>1.4E-2</v>
      </c>
      <c r="E126" s="60">
        <v>1.4E-2</v>
      </c>
      <c r="F126" s="60">
        <v>1.4E-2</v>
      </c>
      <c r="G126" s="60">
        <v>1.4E-2</v>
      </c>
      <c r="H126" s="60">
        <v>1.6E-2</v>
      </c>
      <c r="I126" s="60">
        <v>1.6E-2</v>
      </c>
      <c r="J126" s="60">
        <v>1.6E-2</v>
      </c>
      <c r="K126" s="60">
        <v>1.6E-2</v>
      </c>
      <c r="L126" s="60">
        <v>1.4999999999999999E-2</v>
      </c>
      <c r="M126" s="60">
        <v>1.2999999999999999E-2</v>
      </c>
      <c r="N126" s="60">
        <v>1.4999999999999999E-2</v>
      </c>
      <c r="O126" s="60">
        <v>1.2999999999999999E-2</v>
      </c>
      <c r="P126" s="60">
        <v>1.2999999999999999E-2</v>
      </c>
      <c r="Q126" s="60">
        <v>1.2999999999999999E-2</v>
      </c>
      <c r="R126" s="60"/>
    </row>
    <row r="127" spans="1:18">
      <c r="A127" s="70" t="s">
        <v>337</v>
      </c>
      <c r="B127" s="58" t="s">
        <v>26</v>
      </c>
      <c r="C127" s="61" t="s">
        <v>112</v>
      </c>
      <c r="D127" s="60">
        <v>1.4E-2</v>
      </c>
      <c r="E127" s="60">
        <v>1.4E-2</v>
      </c>
      <c r="F127" s="60">
        <v>1.4E-2</v>
      </c>
      <c r="G127" s="60">
        <v>1.4E-2</v>
      </c>
      <c r="H127" s="60">
        <v>1.6E-2</v>
      </c>
      <c r="I127" s="60">
        <v>1.6E-2</v>
      </c>
      <c r="J127" s="60">
        <v>1.6E-2</v>
      </c>
      <c r="K127" s="60">
        <v>1.6E-2</v>
      </c>
      <c r="L127" s="60">
        <v>1.4999999999999999E-2</v>
      </c>
      <c r="M127" s="60">
        <v>1.2999999999999999E-2</v>
      </c>
      <c r="N127" s="60">
        <v>1.4999999999999999E-2</v>
      </c>
      <c r="O127" s="60">
        <v>1.2999999999999999E-2</v>
      </c>
      <c r="P127" s="60">
        <v>1.2999999999999999E-2</v>
      </c>
      <c r="Q127" s="60">
        <v>1.2999999999999999E-2</v>
      </c>
      <c r="R127" s="60"/>
    </row>
    <row r="128" spans="1:18">
      <c r="A128" s="70" t="s">
        <v>337</v>
      </c>
      <c r="B128" s="58" t="s">
        <v>27</v>
      </c>
      <c r="C128" s="61" t="s">
        <v>110</v>
      </c>
      <c r="D128" s="60">
        <v>0</v>
      </c>
      <c r="E128" s="60">
        <v>0</v>
      </c>
      <c r="F128" s="60">
        <v>0</v>
      </c>
      <c r="G128" s="60">
        <v>0</v>
      </c>
      <c r="H128" s="60">
        <v>1.2E-2</v>
      </c>
      <c r="I128" s="60">
        <v>1.2E-2</v>
      </c>
      <c r="J128" s="60">
        <v>1.2E-2</v>
      </c>
      <c r="K128" s="60">
        <v>1.2E-2</v>
      </c>
      <c r="L128" s="60">
        <v>1.2999999999999999E-2</v>
      </c>
      <c r="M128" s="60">
        <v>8.0000000000000002E-3</v>
      </c>
      <c r="N128" s="60">
        <v>1.2999999999999999E-2</v>
      </c>
      <c r="O128" s="60">
        <v>1.7000000000000001E-2</v>
      </c>
      <c r="P128" s="60">
        <v>1.7000000000000001E-2</v>
      </c>
      <c r="Q128" s="60">
        <v>1.7000000000000001E-2</v>
      </c>
    </row>
    <row r="129" spans="1:18">
      <c r="A129" s="70" t="s">
        <v>337</v>
      </c>
      <c r="B129" s="58" t="s">
        <v>27</v>
      </c>
      <c r="C129" s="61" t="s">
        <v>111</v>
      </c>
      <c r="D129" s="60">
        <v>0</v>
      </c>
      <c r="E129" s="60">
        <v>0</v>
      </c>
      <c r="F129" s="60">
        <v>0</v>
      </c>
      <c r="G129" s="60">
        <v>0</v>
      </c>
      <c r="H129" s="60">
        <v>1.2E-2</v>
      </c>
      <c r="I129" s="60">
        <v>1.2E-2</v>
      </c>
      <c r="J129" s="60">
        <v>1.2E-2</v>
      </c>
      <c r="K129" s="60">
        <v>1.2E-2</v>
      </c>
      <c r="L129" s="60">
        <v>1.2999999999999999E-2</v>
      </c>
      <c r="M129" s="60">
        <v>8.0000000000000002E-3</v>
      </c>
      <c r="N129" s="60">
        <v>1.2999999999999999E-2</v>
      </c>
      <c r="O129" s="60">
        <v>1.7000000000000001E-2</v>
      </c>
      <c r="P129" s="60">
        <v>1.7000000000000001E-2</v>
      </c>
      <c r="Q129" s="60">
        <v>1.7000000000000001E-2</v>
      </c>
    </row>
    <row r="130" spans="1:18">
      <c r="A130" s="70" t="s">
        <v>337</v>
      </c>
      <c r="B130" s="58" t="s">
        <v>27</v>
      </c>
      <c r="C130" s="61" t="s">
        <v>112</v>
      </c>
      <c r="D130" s="60">
        <v>0</v>
      </c>
      <c r="E130" s="60">
        <v>0</v>
      </c>
      <c r="F130" s="60">
        <v>0</v>
      </c>
      <c r="G130" s="60">
        <v>0</v>
      </c>
      <c r="H130" s="60">
        <v>1.2E-2</v>
      </c>
      <c r="I130" s="60">
        <v>1.2E-2</v>
      </c>
      <c r="J130" s="60">
        <v>1.2E-2</v>
      </c>
      <c r="K130" s="60">
        <v>1.2E-2</v>
      </c>
      <c r="L130" s="60">
        <v>1.2999999999999999E-2</v>
      </c>
      <c r="M130" s="60">
        <v>8.0000000000000002E-3</v>
      </c>
      <c r="N130" s="60">
        <v>1.2999999999999999E-2</v>
      </c>
      <c r="O130" s="60">
        <v>1.7000000000000001E-2</v>
      </c>
      <c r="P130" s="60">
        <v>1.7000000000000001E-2</v>
      </c>
      <c r="Q130" s="60">
        <v>1.7000000000000001E-2</v>
      </c>
    </row>
    <row r="131" spans="1:18">
      <c r="A131" s="70" t="s">
        <v>337</v>
      </c>
      <c r="B131" s="58" t="s">
        <v>73</v>
      </c>
      <c r="C131" s="61" t="s">
        <v>110</v>
      </c>
      <c r="D131" s="60">
        <v>0</v>
      </c>
      <c r="E131" s="60">
        <v>0</v>
      </c>
      <c r="F131" s="60">
        <v>0</v>
      </c>
      <c r="G131" s="60">
        <v>0</v>
      </c>
      <c r="H131" s="60">
        <v>4.0000000000000001E-3</v>
      </c>
      <c r="I131" s="60">
        <v>4.0000000000000001E-3</v>
      </c>
      <c r="J131" s="60">
        <v>4.0000000000000001E-3</v>
      </c>
      <c r="K131" s="60">
        <v>4.0000000000000001E-3</v>
      </c>
      <c r="L131" s="60">
        <v>0</v>
      </c>
      <c r="M131" s="60">
        <v>1.6E-2</v>
      </c>
      <c r="N131" s="60">
        <v>0</v>
      </c>
      <c r="O131" s="60">
        <v>0</v>
      </c>
      <c r="P131" s="60">
        <v>0</v>
      </c>
      <c r="Q131" s="60">
        <v>0</v>
      </c>
    </row>
    <row r="132" spans="1:18">
      <c r="A132" s="70" t="s">
        <v>337</v>
      </c>
      <c r="B132" s="58" t="s">
        <v>73</v>
      </c>
      <c r="C132" s="61" t="s">
        <v>111</v>
      </c>
      <c r="D132" s="60">
        <v>0</v>
      </c>
      <c r="E132" s="60">
        <v>0</v>
      </c>
      <c r="F132" s="60">
        <v>0</v>
      </c>
      <c r="G132" s="60">
        <v>0</v>
      </c>
      <c r="H132" s="60">
        <v>4.0000000000000001E-3</v>
      </c>
      <c r="I132" s="60">
        <v>4.0000000000000001E-3</v>
      </c>
      <c r="J132" s="60">
        <v>4.0000000000000001E-3</v>
      </c>
      <c r="K132" s="60">
        <v>4.0000000000000001E-3</v>
      </c>
      <c r="L132" s="60">
        <v>0</v>
      </c>
      <c r="M132" s="60">
        <v>1.6E-2</v>
      </c>
      <c r="N132" s="60">
        <v>0</v>
      </c>
      <c r="O132" s="60">
        <v>0</v>
      </c>
      <c r="P132" s="60">
        <v>0</v>
      </c>
      <c r="Q132" s="60">
        <v>0</v>
      </c>
    </row>
    <row r="133" spans="1:18">
      <c r="A133" s="70" t="s">
        <v>337</v>
      </c>
      <c r="B133" s="58" t="s">
        <v>73</v>
      </c>
      <c r="C133" s="61" t="s">
        <v>112</v>
      </c>
      <c r="D133" s="60">
        <v>0</v>
      </c>
      <c r="E133" s="60">
        <v>0</v>
      </c>
      <c r="F133" s="60">
        <v>0</v>
      </c>
      <c r="G133" s="60">
        <v>0</v>
      </c>
      <c r="H133" s="60">
        <v>4.0000000000000001E-3</v>
      </c>
      <c r="I133" s="60">
        <v>4.0000000000000001E-3</v>
      </c>
      <c r="J133" s="60">
        <v>4.0000000000000001E-3</v>
      </c>
      <c r="K133" s="60">
        <v>4.0000000000000001E-3</v>
      </c>
      <c r="L133" s="60">
        <v>0</v>
      </c>
      <c r="M133" s="60">
        <v>1.6E-2</v>
      </c>
      <c r="N133" s="60">
        <v>0</v>
      </c>
      <c r="O133" s="60">
        <v>0</v>
      </c>
      <c r="P133" s="60">
        <v>0</v>
      </c>
      <c r="Q133" s="60">
        <v>0</v>
      </c>
    </row>
    <row r="134" spans="1:18">
      <c r="A134" s="70" t="s">
        <v>337</v>
      </c>
      <c r="B134" s="58" t="s">
        <v>125</v>
      </c>
      <c r="C134" s="61" t="s">
        <v>110</v>
      </c>
      <c r="D134" s="60">
        <v>1.9E-2</v>
      </c>
      <c r="E134" s="60">
        <v>1.9E-2</v>
      </c>
      <c r="F134" s="60">
        <v>1.9E-2</v>
      </c>
      <c r="G134" s="60">
        <v>1.9E-2</v>
      </c>
      <c r="H134" s="60">
        <v>2.5000000000000001E-2</v>
      </c>
      <c r="I134" s="60">
        <v>2.5000000000000001E-2</v>
      </c>
      <c r="J134" s="60">
        <v>2.5000000000000001E-2</v>
      </c>
      <c r="K134" s="60">
        <v>2.5000000000000001E-2</v>
      </c>
      <c r="L134" s="60">
        <v>3.9E-2</v>
      </c>
      <c r="M134" s="60">
        <v>2.7E-2</v>
      </c>
      <c r="N134" s="60">
        <v>3.9E-2</v>
      </c>
      <c r="O134" s="60">
        <v>3.7999999999999999E-2</v>
      </c>
      <c r="P134" s="60">
        <f>3.8%+0.8%</f>
        <v>4.5999999999999999E-2</v>
      </c>
      <c r="Q134" s="60">
        <f t="shared" ref="Q134:Q136" si="1">3.8%+0.8%</f>
        <v>4.5999999999999999E-2</v>
      </c>
      <c r="R134" s="308" t="s">
        <v>339</v>
      </c>
    </row>
    <row r="135" spans="1:18">
      <c r="A135" s="70" t="s">
        <v>337</v>
      </c>
      <c r="B135" s="58" t="s">
        <v>125</v>
      </c>
      <c r="C135" s="61" t="s">
        <v>111</v>
      </c>
      <c r="D135" s="60">
        <v>1.9E-2</v>
      </c>
      <c r="E135" s="60">
        <v>1.9E-2</v>
      </c>
      <c r="F135" s="60">
        <v>1.9E-2</v>
      </c>
      <c r="G135" s="60">
        <v>1.9E-2</v>
      </c>
      <c r="H135" s="60">
        <v>2.5000000000000001E-2</v>
      </c>
      <c r="I135" s="60">
        <v>2.5000000000000001E-2</v>
      </c>
      <c r="J135" s="60">
        <v>2.5000000000000001E-2</v>
      </c>
      <c r="K135" s="60">
        <v>2.5000000000000001E-2</v>
      </c>
      <c r="L135" s="60">
        <v>3.9E-2</v>
      </c>
      <c r="M135" s="60">
        <v>2.7E-2</v>
      </c>
      <c r="N135" s="60">
        <v>3.9E-2</v>
      </c>
      <c r="O135" s="60">
        <v>3.7999999999999999E-2</v>
      </c>
      <c r="P135" s="60">
        <f t="shared" ref="P135:P136" si="2">3.8%+0.8%</f>
        <v>4.5999999999999999E-2</v>
      </c>
      <c r="Q135" s="60">
        <f t="shared" si="1"/>
        <v>4.5999999999999999E-2</v>
      </c>
      <c r="R135" s="308" t="s">
        <v>339</v>
      </c>
    </row>
    <row r="136" spans="1:18">
      <c r="A136" s="70" t="s">
        <v>337</v>
      </c>
      <c r="B136" s="58" t="s">
        <v>125</v>
      </c>
      <c r="C136" s="61" t="s">
        <v>112</v>
      </c>
      <c r="D136" s="60">
        <v>1.9E-2</v>
      </c>
      <c r="E136" s="60">
        <v>1.9E-2</v>
      </c>
      <c r="F136" s="60">
        <v>1.9E-2</v>
      </c>
      <c r="G136" s="60">
        <v>1.9E-2</v>
      </c>
      <c r="H136" s="60">
        <v>2.5000000000000001E-2</v>
      </c>
      <c r="I136" s="60">
        <v>2.5000000000000001E-2</v>
      </c>
      <c r="J136" s="60">
        <v>2.5000000000000001E-2</v>
      </c>
      <c r="K136" s="60">
        <v>2.5000000000000001E-2</v>
      </c>
      <c r="L136" s="60">
        <v>3.9E-2</v>
      </c>
      <c r="M136" s="60">
        <v>2.7E-2</v>
      </c>
      <c r="N136" s="60">
        <v>3.9E-2</v>
      </c>
      <c r="O136" s="60">
        <v>3.7999999999999999E-2</v>
      </c>
      <c r="P136" s="60">
        <f t="shared" si="2"/>
        <v>4.5999999999999999E-2</v>
      </c>
      <c r="Q136" s="60">
        <f t="shared" si="1"/>
        <v>4.5999999999999999E-2</v>
      </c>
      <c r="R136" s="308" t="s">
        <v>339</v>
      </c>
    </row>
    <row r="137" spans="1:18">
      <c r="A137" s="70" t="s">
        <v>337</v>
      </c>
      <c r="B137" s="58" t="s">
        <v>126</v>
      </c>
      <c r="C137" s="61" t="s">
        <v>110</v>
      </c>
      <c r="D137" s="60">
        <v>-5.0000000000000001E-3</v>
      </c>
      <c r="E137" s="60">
        <v>-5.0000000000000001E-3</v>
      </c>
      <c r="F137" s="60">
        <v>-5.0000000000000001E-3</v>
      </c>
      <c r="G137" s="60">
        <v>-5.0000000000000001E-3</v>
      </c>
      <c r="H137" s="60">
        <v>0</v>
      </c>
      <c r="I137" s="60">
        <v>0</v>
      </c>
      <c r="J137" s="60">
        <v>0</v>
      </c>
      <c r="K137" s="60">
        <v>0</v>
      </c>
      <c r="L137" s="60">
        <v>6.0000000000000001E-3</v>
      </c>
      <c r="M137" s="60">
        <v>-3.0000000000000001E-3</v>
      </c>
      <c r="N137" s="60">
        <v>6.0000000000000001E-3</v>
      </c>
      <c r="O137" s="60">
        <v>8.0000000000000002E-3</v>
      </c>
      <c r="P137" s="60"/>
      <c r="Q137" s="60"/>
    </row>
    <row r="138" spans="1:18">
      <c r="A138" s="70" t="s">
        <v>337</v>
      </c>
      <c r="B138" s="58" t="s">
        <v>126</v>
      </c>
      <c r="C138" s="61" t="s">
        <v>111</v>
      </c>
      <c r="D138" s="60">
        <v>-5.0000000000000001E-3</v>
      </c>
      <c r="E138" s="60">
        <v>-5.0000000000000001E-3</v>
      </c>
      <c r="F138" s="60">
        <v>-5.0000000000000001E-3</v>
      </c>
      <c r="G138" s="60">
        <v>-5.0000000000000001E-3</v>
      </c>
      <c r="H138" s="60">
        <v>0</v>
      </c>
      <c r="I138" s="60">
        <v>0</v>
      </c>
      <c r="J138" s="60">
        <v>0</v>
      </c>
      <c r="K138" s="60">
        <v>0</v>
      </c>
      <c r="L138" s="60">
        <v>6.0000000000000001E-3</v>
      </c>
      <c r="M138" s="60">
        <v>-3.0000000000000001E-3</v>
      </c>
      <c r="N138" s="60">
        <v>6.0000000000000001E-3</v>
      </c>
      <c r="O138" s="60">
        <v>8.0000000000000002E-3</v>
      </c>
      <c r="P138" s="60"/>
      <c r="Q138" s="60"/>
    </row>
    <row r="139" spans="1:18">
      <c r="A139" s="70" t="s">
        <v>337</v>
      </c>
      <c r="B139" s="58" t="s">
        <v>126</v>
      </c>
      <c r="C139" s="61" t="s">
        <v>112</v>
      </c>
      <c r="D139" s="60">
        <v>-5.0000000000000001E-3</v>
      </c>
      <c r="E139" s="60">
        <v>-5.0000000000000001E-3</v>
      </c>
      <c r="F139" s="60">
        <v>-5.0000000000000001E-3</v>
      </c>
      <c r="G139" s="60">
        <v>-5.0000000000000001E-3</v>
      </c>
      <c r="H139" s="60">
        <v>0</v>
      </c>
      <c r="I139" s="60">
        <v>0</v>
      </c>
      <c r="J139" s="60">
        <v>0</v>
      </c>
      <c r="K139" s="60">
        <v>0</v>
      </c>
      <c r="L139" s="60">
        <v>6.0000000000000001E-3</v>
      </c>
      <c r="M139" s="60">
        <v>-3.0000000000000001E-3</v>
      </c>
      <c r="N139" s="60">
        <v>6.0000000000000001E-3</v>
      </c>
      <c r="O139" s="60">
        <v>8.0000000000000002E-3</v>
      </c>
      <c r="P139" s="60"/>
      <c r="Q139" s="60"/>
    </row>
  </sheetData>
  <autoFilter ref="A2:R139"/>
  <mergeCells count="2">
    <mergeCell ref="A1:C1"/>
    <mergeCell ref="D1:Q1"/>
  </mergeCells>
  <phoneticPr fontId="7" type="noConversion"/>
  <pageMargins left="0.75" right="0.75" top="1" bottom="1" header="0.5" footer="0.5"/>
  <pageSetup scale="55" fitToHeight="3" orientation="landscape" r:id="rId1"/>
  <headerFooter alignWithMargins="0">
    <oddFooter>&amp;L&amp;D&amp;C&amp;F&amp;R&amp;A</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indexed="42"/>
    <pageSetUpPr fitToPage="1"/>
  </sheetPr>
  <dimension ref="A1:R63"/>
  <sheetViews>
    <sheetView zoomScaleNormal="100" workbookViewId="0">
      <pane xSplit="3" ySplit="2" topLeftCell="D27" activePane="bottomRight" state="frozen"/>
      <selection activeCell="N105" sqref="N105"/>
      <selection pane="topRight" activeCell="N105" sqref="N105"/>
      <selection pane="bottomLeft" activeCell="N105" sqref="N105"/>
      <selection pane="bottomRight" activeCell="P38" sqref="P38:Q63"/>
    </sheetView>
  </sheetViews>
  <sheetFormatPr defaultColWidth="8.85546875" defaultRowHeight="12.75"/>
  <cols>
    <col min="1" max="1" width="10.140625" style="1" bestFit="1" customWidth="1"/>
    <col min="2" max="3" width="13.5703125" style="1" bestFit="1" customWidth="1"/>
    <col min="4" max="4" width="15.5703125" style="1" bestFit="1" customWidth="1"/>
    <col min="5" max="5" width="20.5703125" style="1" bestFit="1" customWidth="1"/>
    <col min="6" max="6" width="12.140625" style="1" bestFit="1" customWidth="1"/>
    <col min="7" max="7" width="17.28515625" style="1" bestFit="1" customWidth="1"/>
    <col min="8" max="8" width="11.85546875" style="1" bestFit="1" customWidth="1"/>
    <col min="9" max="9" width="16" style="1" bestFit="1" customWidth="1"/>
    <col min="10" max="10" width="11.85546875" style="1" bestFit="1" customWidth="1"/>
    <col min="11" max="11" width="14.42578125" style="1" bestFit="1" customWidth="1"/>
    <col min="12" max="12" width="11" style="1" bestFit="1" customWidth="1"/>
    <col min="13" max="13" width="11.85546875" style="1" bestFit="1" customWidth="1"/>
    <col min="14" max="17" width="10.85546875" style="1" bestFit="1" customWidth="1"/>
    <col min="18" max="18" width="6" style="1" bestFit="1" customWidth="1"/>
    <col min="19" max="16384" width="8.85546875" style="1"/>
  </cols>
  <sheetData>
    <row r="1" spans="1:18" ht="38.25" customHeight="1">
      <c r="A1" s="331" t="s">
        <v>63</v>
      </c>
      <c r="B1" s="332"/>
      <c r="C1" s="333"/>
      <c r="D1" s="337" t="s">
        <v>68</v>
      </c>
      <c r="E1" s="337"/>
      <c r="F1" s="337"/>
      <c r="G1" s="337"/>
      <c r="H1" s="337"/>
      <c r="I1" s="337"/>
      <c r="J1" s="337"/>
      <c r="K1" s="337"/>
      <c r="L1" s="337"/>
      <c r="M1" s="337"/>
      <c r="N1" s="338"/>
      <c r="O1" s="338"/>
      <c r="P1" s="338"/>
      <c r="Q1" s="338"/>
    </row>
    <row r="2" spans="1:18">
      <c r="A2" s="302" t="s">
        <v>64</v>
      </c>
      <c r="B2" s="302" t="s">
        <v>65</v>
      </c>
      <c r="C2" s="303" t="s">
        <v>66</v>
      </c>
      <c r="D2" s="304" t="s">
        <v>0</v>
      </c>
      <c r="E2" s="304" t="s">
        <v>52</v>
      </c>
      <c r="F2" s="304" t="s">
        <v>53</v>
      </c>
      <c r="G2" s="304" t="s">
        <v>54</v>
      </c>
      <c r="H2" s="304" t="s">
        <v>55</v>
      </c>
      <c r="I2" s="304" t="s">
        <v>56</v>
      </c>
      <c r="J2" s="304" t="s">
        <v>57</v>
      </c>
      <c r="K2" s="304" t="s">
        <v>58</v>
      </c>
      <c r="L2" s="305" t="s">
        <v>62</v>
      </c>
      <c r="M2" s="306" t="s">
        <v>59</v>
      </c>
      <c r="N2" s="306" t="s">
        <v>60</v>
      </c>
      <c r="O2" s="306" t="s">
        <v>61</v>
      </c>
      <c r="P2" s="306" t="s">
        <v>305</v>
      </c>
      <c r="Q2" s="306" t="s">
        <v>306</v>
      </c>
    </row>
    <row r="3" spans="1:18">
      <c r="A3" s="7" t="s">
        <v>336</v>
      </c>
      <c r="B3" s="7" t="s">
        <v>18</v>
      </c>
      <c r="C3" s="8" t="s">
        <v>16</v>
      </c>
      <c r="D3" s="14">
        <v>-27.94</v>
      </c>
      <c r="E3" s="14">
        <v>-27.94</v>
      </c>
      <c r="F3" s="14">
        <v>-27.94</v>
      </c>
      <c r="G3" s="14">
        <v>-27.94</v>
      </c>
      <c r="H3" s="14">
        <v>-27.94</v>
      </c>
      <c r="I3" s="14">
        <v>-27.94</v>
      </c>
      <c r="J3" s="14">
        <v>-27.94</v>
      </c>
      <c r="K3" s="14">
        <v>-27.94</v>
      </c>
      <c r="L3" s="14">
        <v>-27.94</v>
      </c>
      <c r="M3" s="14">
        <v>-27.94</v>
      </c>
      <c r="N3" s="14">
        <v>-27.94</v>
      </c>
      <c r="O3" s="14">
        <v>-27.94</v>
      </c>
      <c r="P3" s="14">
        <v>-27.94</v>
      </c>
      <c r="Q3" s="14">
        <v>-27.94</v>
      </c>
      <c r="R3" s="14" t="s">
        <v>67</v>
      </c>
    </row>
    <row r="4" spans="1:18">
      <c r="A4" s="11" t="s">
        <v>336</v>
      </c>
      <c r="B4" s="11" t="s">
        <v>110</v>
      </c>
      <c r="C4" s="51" t="s">
        <v>14</v>
      </c>
      <c r="D4" s="53">
        <v>0</v>
      </c>
      <c r="E4" s="53">
        <v>0</v>
      </c>
      <c r="F4" s="53">
        <v>0</v>
      </c>
      <c r="G4" s="53">
        <v>0</v>
      </c>
      <c r="H4" s="53">
        <v>0</v>
      </c>
      <c r="I4" s="53">
        <v>0</v>
      </c>
      <c r="J4" s="53">
        <v>0</v>
      </c>
      <c r="K4" s="53">
        <v>0</v>
      </c>
      <c r="L4" s="53">
        <v>0</v>
      </c>
      <c r="M4" s="53">
        <v>0</v>
      </c>
      <c r="N4" s="53">
        <v>0</v>
      </c>
      <c r="O4" s="53">
        <v>0</v>
      </c>
      <c r="P4" s="53">
        <v>0</v>
      </c>
      <c r="Q4" s="53">
        <v>0</v>
      </c>
      <c r="R4" s="53"/>
    </row>
    <row r="5" spans="1:18">
      <c r="A5" s="12" t="s">
        <v>336</v>
      </c>
      <c r="B5" s="11" t="s">
        <v>111</v>
      </c>
      <c r="C5" s="51" t="s">
        <v>14</v>
      </c>
      <c r="D5" s="53">
        <v>0</v>
      </c>
      <c r="E5" s="53">
        <v>0</v>
      </c>
      <c r="F5" s="53">
        <v>0</v>
      </c>
      <c r="G5" s="53">
        <v>0</v>
      </c>
      <c r="H5" s="53">
        <v>0</v>
      </c>
      <c r="I5" s="53">
        <v>0</v>
      </c>
      <c r="J5" s="53">
        <v>0</v>
      </c>
      <c r="K5" s="53">
        <v>0</v>
      </c>
      <c r="L5" s="53">
        <v>0</v>
      </c>
      <c r="M5" s="53">
        <v>0</v>
      </c>
      <c r="N5" s="53">
        <v>0</v>
      </c>
      <c r="O5" s="53">
        <v>0</v>
      </c>
      <c r="P5" s="53">
        <v>0</v>
      </c>
      <c r="Q5" s="53">
        <v>0</v>
      </c>
      <c r="R5" s="53"/>
    </row>
    <row r="6" spans="1:18">
      <c r="A6" s="11" t="s">
        <v>336</v>
      </c>
      <c r="B6" s="11" t="s">
        <v>112</v>
      </c>
      <c r="C6" s="51" t="s">
        <v>14</v>
      </c>
      <c r="D6" s="53">
        <v>0</v>
      </c>
      <c r="E6" s="53">
        <v>0</v>
      </c>
      <c r="F6" s="53">
        <v>0</v>
      </c>
      <c r="G6" s="53">
        <v>0</v>
      </c>
      <c r="H6" s="53">
        <v>0</v>
      </c>
      <c r="I6" s="53">
        <v>0</v>
      </c>
      <c r="J6" s="53">
        <v>0</v>
      </c>
      <c r="K6" s="53">
        <v>0</v>
      </c>
      <c r="L6" s="53">
        <v>0</v>
      </c>
      <c r="M6" s="53">
        <v>0</v>
      </c>
      <c r="N6" s="53">
        <v>0</v>
      </c>
      <c r="O6" s="53">
        <v>0</v>
      </c>
      <c r="P6" s="53">
        <v>0</v>
      </c>
      <c r="Q6" s="53">
        <v>0</v>
      </c>
      <c r="R6" s="53"/>
    </row>
    <row r="7" spans="1:18">
      <c r="A7" s="11" t="s">
        <v>336</v>
      </c>
      <c r="B7" s="11" t="s">
        <v>110</v>
      </c>
      <c r="C7" s="12" t="s">
        <v>16</v>
      </c>
      <c r="D7" s="53">
        <v>-435.26417389406549</v>
      </c>
      <c r="E7" s="53">
        <v>-435.26417389406549</v>
      </c>
      <c r="F7" s="53">
        <v>-435.26417389406549</v>
      </c>
      <c r="G7" s="53">
        <v>-435.26417389406549</v>
      </c>
      <c r="H7" s="53">
        <v>-435.26417389406549</v>
      </c>
      <c r="I7" s="53">
        <v>-435.26417389406549</v>
      </c>
      <c r="J7" s="53">
        <v>-435.26417389406549</v>
      </c>
      <c r="K7" s="53">
        <v>-435.26417389406549</v>
      </c>
      <c r="L7" s="53">
        <v>-435.26417389406549</v>
      </c>
      <c r="M7" s="53">
        <v>-435.26417389406549</v>
      </c>
      <c r="N7" s="53">
        <v>-435.26417389406549</v>
      </c>
      <c r="O7" s="53">
        <v>0</v>
      </c>
      <c r="P7" s="53">
        <v>0</v>
      </c>
      <c r="Q7" s="53">
        <v>0</v>
      </c>
      <c r="R7" s="53"/>
    </row>
    <row r="8" spans="1:18">
      <c r="A8" s="12" t="s">
        <v>336</v>
      </c>
      <c r="B8" s="11" t="s">
        <v>111</v>
      </c>
      <c r="C8" s="12" t="s">
        <v>16</v>
      </c>
      <c r="D8" s="53">
        <v>0</v>
      </c>
      <c r="E8" s="53">
        <v>0</v>
      </c>
      <c r="F8" s="53">
        <v>0</v>
      </c>
      <c r="G8" s="53">
        <v>0</v>
      </c>
      <c r="H8" s="53">
        <v>0</v>
      </c>
      <c r="I8" s="53">
        <v>0</v>
      </c>
      <c r="J8" s="53">
        <v>0</v>
      </c>
      <c r="K8" s="53">
        <v>0</v>
      </c>
      <c r="L8" s="53">
        <v>0</v>
      </c>
      <c r="M8" s="53">
        <v>0</v>
      </c>
      <c r="N8" s="53">
        <v>0</v>
      </c>
      <c r="O8" s="53">
        <v>0</v>
      </c>
      <c r="P8" s="53">
        <v>0</v>
      </c>
      <c r="Q8" s="53">
        <v>0</v>
      </c>
      <c r="R8" s="53"/>
    </row>
    <row r="9" spans="1:18">
      <c r="A9" s="11" t="s">
        <v>336</v>
      </c>
      <c r="B9" s="11" t="s">
        <v>112</v>
      </c>
      <c r="C9" s="12" t="s">
        <v>16</v>
      </c>
      <c r="D9" s="53">
        <v>217.2259711279782</v>
      </c>
      <c r="E9" s="53">
        <v>217.2259711279782</v>
      </c>
      <c r="F9" s="53">
        <v>217.2259711279782</v>
      </c>
      <c r="G9" s="53">
        <v>217.2259711279782</v>
      </c>
      <c r="H9" s="53">
        <v>217.2259711279782</v>
      </c>
      <c r="I9" s="53">
        <v>217.2259711279782</v>
      </c>
      <c r="J9" s="53">
        <v>217.2259711279782</v>
      </c>
      <c r="K9" s="53">
        <v>217.2259711279782</v>
      </c>
      <c r="L9" s="53">
        <v>217.2259711279782</v>
      </c>
      <c r="M9" s="53">
        <v>217.2259711279782</v>
      </c>
      <c r="N9" s="53">
        <v>217.2259711279782</v>
      </c>
      <c r="O9" s="53">
        <v>88.308782925897745</v>
      </c>
      <c r="P9" s="53">
        <v>88.308782925897745</v>
      </c>
      <c r="Q9" s="53">
        <v>88.308782925897745</v>
      </c>
      <c r="R9" s="53"/>
    </row>
    <row r="10" spans="1:18">
      <c r="A10" s="11" t="s">
        <v>336</v>
      </c>
      <c r="B10" s="11" t="s">
        <v>110</v>
      </c>
      <c r="C10" s="51" t="s">
        <v>70</v>
      </c>
      <c r="D10" s="53">
        <v>0</v>
      </c>
      <c r="E10" s="53">
        <v>0</v>
      </c>
      <c r="F10" s="53">
        <v>0</v>
      </c>
      <c r="G10" s="53">
        <v>0</v>
      </c>
      <c r="H10" s="53">
        <v>0</v>
      </c>
      <c r="I10" s="53">
        <v>0</v>
      </c>
      <c r="J10" s="53">
        <v>0</v>
      </c>
      <c r="K10" s="53">
        <v>0</v>
      </c>
      <c r="L10" s="53">
        <v>0</v>
      </c>
      <c r="M10" s="53">
        <v>0</v>
      </c>
      <c r="N10" s="53">
        <v>0</v>
      </c>
      <c r="O10" s="53">
        <v>0</v>
      </c>
      <c r="P10" s="53">
        <v>0</v>
      </c>
      <c r="Q10" s="53">
        <v>0</v>
      </c>
      <c r="R10" s="53"/>
    </row>
    <row r="11" spans="1:18">
      <c r="A11" s="12" t="s">
        <v>336</v>
      </c>
      <c r="B11" s="11" t="s">
        <v>111</v>
      </c>
      <c r="C11" s="51" t="s">
        <v>70</v>
      </c>
      <c r="D11" s="53">
        <v>-509.1087192385902</v>
      </c>
      <c r="E11" s="53">
        <v>-509.1087192385902</v>
      </c>
      <c r="F11" s="53">
        <v>-509.1087192385902</v>
      </c>
      <c r="G11" s="53">
        <v>-509.1087192385902</v>
      </c>
      <c r="H11" s="53">
        <v>-509.1087192385902</v>
      </c>
      <c r="I11" s="53">
        <v>-509.1087192385902</v>
      </c>
      <c r="J11" s="53">
        <v>-509.1087192385902</v>
      </c>
      <c r="K11" s="53">
        <v>-509.1087192385902</v>
      </c>
      <c r="L11" s="53">
        <v>-509.1087192385902</v>
      </c>
      <c r="M11" s="53">
        <v>-509.1087192385902</v>
      </c>
      <c r="N11" s="53">
        <v>-509.1087192385902</v>
      </c>
      <c r="O11" s="53">
        <v>-513.31953119620664</v>
      </c>
      <c r="P11" s="53">
        <v>-513.31953119620664</v>
      </c>
      <c r="Q11" s="53">
        <v>-513.31953119620664</v>
      </c>
      <c r="R11" s="53"/>
    </row>
    <row r="12" spans="1:18">
      <c r="A12" s="11" t="s">
        <v>336</v>
      </c>
      <c r="B12" s="11" t="s">
        <v>112</v>
      </c>
      <c r="C12" s="51" t="s">
        <v>70</v>
      </c>
      <c r="D12" s="53">
        <v>0</v>
      </c>
      <c r="E12" s="53">
        <v>0</v>
      </c>
      <c r="F12" s="53">
        <v>0</v>
      </c>
      <c r="G12" s="53">
        <v>0</v>
      </c>
      <c r="H12" s="53">
        <v>0</v>
      </c>
      <c r="I12" s="53">
        <v>0</v>
      </c>
      <c r="J12" s="53">
        <v>0</v>
      </c>
      <c r="K12" s="53">
        <v>0</v>
      </c>
      <c r="L12" s="53">
        <v>0</v>
      </c>
      <c r="M12" s="53">
        <v>0</v>
      </c>
      <c r="N12" s="53">
        <v>0</v>
      </c>
      <c r="O12" s="53">
        <v>0</v>
      </c>
      <c r="P12" s="53">
        <v>0</v>
      </c>
      <c r="Q12" s="53">
        <v>0</v>
      </c>
      <c r="R12" s="53"/>
    </row>
    <row r="13" spans="1:18">
      <c r="A13" s="11" t="s">
        <v>336</v>
      </c>
      <c r="B13" s="56" t="s">
        <v>41</v>
      </c>
      <c r="C13" s="55" t="s">
        <v>51</v>
      </c>
      <c r="D13" s="72">
        <v>0</v>
      </c>
      <c r="E13" s="72">
        <v>0</v>
      </c>
      <c r="F13" s="72">
        <v>0</v>
      </c>
      <c r="G13" s="72">
        <v>0</v>
      </c>
      <c r="H13" s="72">
        <v>56.7235346167258</v>
      </c>
      <c r="I13" s="72">
        <v>58.527002262697479</v>
      </c>
      <c r="J13" s="72">
        <v>55.381046126807504</v>
      </c>
      <c r="K13" s="72">
        <v>56.849849673526691</v>
      </c>
      <c r="L13" s="72">
        <v>63.59907749158009</v>
      </c>
      <c r="M13" s="72">
        <v>57.587770166228708</v>
      </c>
      <c r="N13" s="72">
        <v>63.59907749158009</v>
      </c>
      <c r="O13" s="72">
        <v>50.440346366094232</v>
      </c>
      <c r="P13" s="72">
        <v>0</v>
      </c>
      <c r="Q13" s="72">
        <v>0</v>
      </c>
      <c r="R13" s="72"/>
    </row>
    <row r="14" spans="1:18">
      <c r="A14" s="11" t="s">
        <v>336</v>
      </c>
      <c r="B14" s="56" t="s">
        <v>42</v>
      </c>
      <c r="C14" s="55" t="s">
        <v>51</v>
      </c>
      <c r="D14" s="72">
        <v>0</v>
      </c>
      <c r="E14" s="72">
        <v>0</v>
      </c>
      <c r="F14" s="72">
        <v>0</v>
      </c>
      <c r="G14" s="72">
        <v>0</v>
      </c>
      <c r="H14" s="72">
        <v>5.3839745976356426</v>
      </c>
      <c r="I14" s="72">
        <v>6.2857084206214608</v>
      </c>
      <c r="J14" s="72">
        <v>9.4528379814340582</v>
      </c>
      <c r="K14" s="72">
        <v>11.656043301512895</v>
      </c>
      <c r="L14" s="72">
        <v>40.781958577102273</v>
      </c>
      <c r="M14" s="72">
        <v>47.036476719236489</v>
      </c>
      <c r="N14" s="72">
        <v>40.781958577102273</v>
      </c>
      <c r="O14" s="72">
        <v>22.737432933015384</v>
      </c>
      <c r="P14" s="72">
        <v>0</v>
      </c>
      <c r="Q14" s="72">
        <v>0</v>
      </c>
      <c r="R14" s="72"/>
    </row>
    <row r="15" spans="1:18">
      <c r="A15" s="11" t="s">
        <v>336</v>
      </c>
      <c r="B15" s="56" t="s">
        <v>43</v>
      </c>
      <c r="C15" s="55" t="s">
        <v>51</v>
      </c>
      <c r="D15" s="72">
        <v>0</v>
      </c>
      <c r="E15" s="72">
        <v>0</v>
      </c>
      <c r="F15" s="72">
        <v>0</v>
      </c>
      <c r="G15" s="72">
        <v>0</v>
      </c>
      <c r="H15" s="72">
        <v>0</v>
      </c>
      <c r="I15" s="72">
        <v>0</v>
      </c>
      <c r="J15" s="72">
        <v>-69.274063235833694</v>
      </c>
      <c r="K15" s="72">
        <v>-67.910263911172606</v>
      </c>
      <c r="L15" s="72">
        <v>-30.490145040554765</v>
      </c>
      <c r="M15" s="72">
        <v>-11.03452504963488</v>
      </c>
      <c r="N15" s="72">
        <v>-30.490145040554765</v>
      </c>
      <c r="O15" s="72">
        <v>-79.427217880849838</v>
      </c>
      <c r="P15" s="72">
        <v>0</v>
      </c>
      <c r="Q15" s="72">
        <v>0</v>
      </c>
      <c r="R15" s="72"/>
    </row>
    <row r="16" spans="1:18">
      <c r="A16" s="11" t="s">
        <v>336</v>
      </c>
      <c r="B16" s="56" t="s">
        <v>44</v>
      </c>
      <c r="C16" s="55" t="s">
        <v>51</v>
      </c>
      <c r="D16" s="72">
        <v>0</v>
      </c>
      <c r="E16" s="72">
        <v>0</v>
      </c>
      <c r="F16" s="72">
        <v>0</v>
      </c>
      <c r="G16" s="72">
        <v>0</v>
      </c>
      <c r="H16" s="72">
        <v>0</v>
      </c>
      <c r="I16" s="72">
        <v>0</v>
      </c>
      <c r="J16" s="72">
        <v>0</v>
      </c>
      <c r="K16" s="72">
        <v>0</v>
      </c>
      <c r="L16" s="72">
        <v>-39.559753052218753</v>
      </c>
      <c r="M16" s="72">
        <v>-11.185221938094315</v>
      </c>
      <c r="N16" s="72">
        <v>-39.559753052218753</v>
      </c>
      <c r="O16" s="72">
        <v>-76.581399735408525</v>
      </c>
      <c r="P16" s="72">
        <v>0</v>
      </c>
      <c r="Q16" s="72">
        <v>0</v>
      </c>
      <c r="R16" s="72"/>
    </row>
    <row r="17" spans="1:18">
      <c r="A17" s="11" t="s">
        <v>336</v>
      </c>
      <c r="B17" s="56" t="s">
        <v>45</v>
      </c>
      <c r="C17" s="55" t="s">
        <v>51</v>
      </c>
      <c r="D17" s="72">
        <v>0</v>
      </c>
      <c r="E17" s="72">
        <v>0</v>
      </c>
      <c r="F17" s="72">
        <v>0</v>
      </c>
      <c r="G17" s="72">
        <v>0</v>
      </c>
      <c r="H17" s="72">
        <v>0</v>
      </c>
      <c r="I17" s="72">
        <v>0</v>
      </c>
      <c r="J17" s="72">
        <v>0</v>
      </c>
      <c r="K17" s="72">
        <v>0</v>
      </c>
      <c r="L17" s="72">
        <v>-91.575617490570039</v>
      </c>
      <c r="M17" s="72">
        <v>-48.656820538195404</v>
      </c>
      <c r="N17" s="72">
        <v>-91.575617490570039</v>
      </c>
      <c r="O17" s="72">
        <v>-141.23678029512234</v>
      </c>
      <c r="P17" s="72">
        <v>0</v>
      </c>
      <c r="Q17" s="72">
        <v>0</v>
      </c>
      <c r="R17" s="72"/>
    </row>
    <row r="18" spans="1:18">
      <c r="A18" s="11" t="s">
        <v>336</v>
      </c>
      <c r="B18" s="56" t="s">
        <v>41</v>
      </c>
      <c r="C18" s="55" t="s">
        <v>50</v>
      </c>
      <c r="D18" s="72">
        <v>0</v>
      </c>
      <c r="E18" s="72">
        <v>0</v>
      </c>
      <c r="F18" s="72">
        <v>0</v>
      </c>
      <c r="G18" s="72">
        <v>0</v>
      </c>
      <c r="H18" s="72">
        <v>56.7235346167258</v>
      </c>
      <c r="I18" s="72">
        <v>58.527002262697479</v>
      </c>
      <c r="J18" s="72">
        <v>55.381046126807504</v>
      </c>
      <c r="K18" s="72">
        <v>56.849849673526691</v>
      </c>
      <c r="L18" s="72">
        <v>63.59907749158009</v>
      </c>
      <c r="M18" s="72">
        <v>57.587770166228708</v>
      </c>
      <c r="N18" s="72">
        <v>63.59907749158009</v>
      </c>
      <c r="O18" s="72">
        <v>50.440346366094232</v>
      </c>
      <c r="P18" s="72">
        <v>0</v>
      </c>
      <c r="Q18" s="72">
        <v>0</v>
      </c>
      <c r="R18" s="72"/>
    </row>
    <row r="19" spans="1:18">
      <c r="A19" s="11" t="s">
        <v>336</v>
      </c>
      <c r="B19" s="56" t="s">
        <v>42</v>
      </c>
      <c r="C19" s="55" t="s">
        <v>50</v>
      </c>
      <c r="D19" s="72">
        <v>0</v>
      </c>
      <c r="E19" s="72">
        <v>0</v>
      </c>
      <c r="F19" s="72">
        <v>0</v>
      </c>
      <c r="G19" s="72">
        <v>0</v>
      </c>
      <c r="H19" s="72">
        <v>5.3839745976356426</v>
      </c>
      <c r="I19" s="72">
        <v>6.2857084206214608</v>
      </c>
      <c r="J19" s="72">
        <v>9.4528379814340582</v>
      </c>
      <c r="K19" s="72">
        <v>11.656043301512895</v>
      </c>
      <c r="L19" s="72">
        <v>40.781958577102273</v>
      </c>
      <c r="M19" s="72">
        <v>47.036476719236489</v>
      </c>
      <c r="N19" s="72">
        <v>40.781958577102273</v>
      </c>
      <c r="O19" s="72">
        <v>22.737432933015384</v>
      </c>
      <c r="P19" s="72">
        <v>0</v>
      </c>
      <c r="Q19" s="72">
        <v>0</v>
      </c>
      <c r="R19" s="72"/>
    </row>
    <row r="20" spans="1:18">
      <c r="A20" s="11" t="s">
        <v>336</v>
      </c>
      <c r="B20" s="56" t="s">
        <v>43</v>
      </c>
      <c r="C20" s="55" t="s">
        <v>50</v>
      </c>
      <c r="D20" s="72">
        <v>0</v>
      </c>
      <c r="E20" s="72">
        <v>0</v>
      </c>
      <c r="F20" s="72">
        <v>0</v>
      </c>
      <c r="G20" s="72">
        <v>0</v>
      </c>
      <c r="H20" s="72">
        <v>0</v>
      </c>
      <c r="I20" s="72">
        <v>0</v>
      </c>
      <c r="J20" s="72">
        <v>-69.274063235833694</v>
      </c>
      <c r="K20" s="72">
        <v>-67.910263911172606</v>
      </c>
      <c r="L20" s="72">
        <v>-30.490145040554765</v>
      </c>
      <c r="M20" s="72">
        <v>-11.03452504963488</v>
      </c>
      <c r="N20" s="72">
        <v>-30.490145040554765</v>
      </c>
      <c r="O20" s="72">
        <v>-79.427217880849838</v>
      </c>
      <c r="P20" s="72">
        <v>0</v>
      </c>
      <c r="Q20" s="72">
        <v>0</v>
      </c>
      <c r="R20" s="72"/>
    </row>
    <row r="21" spans="1:18">
      <c r="A21" s="11" t="s">
        <v>336</v>
      </c>
      <c r="B21" s="56" t="s">
        <v>44</v>
      </c>
      <c r="C21" s="55" t="s">
        <v>50</v>
      </c>
      <c r="D21" s="72">
        <v>0</v>
      </c>
      <c r="E21" s="72">
        <v>0</v>
      </c>
      <c r="F21" s="72">
        <v>0</v>
      </c>
      <c r="G21" s="72">
        <v>0</v>
      </c>
      <c r="H21" s="72">
        <v>0</v>
      </c>
      <c r="I21" s="72">
        <v>0</v>
      </c>
      <c r="J21" s="72">
        <v>0</v>
      </c>
      <c r="K21" s="72">
        <v>0</v>
      </c>
      <c r="L21" s="72">
        <v>-39.559753052218753</v>
      </c>
      <c r="M21" s="72">
        <v>-11.185221938094315</v>
      </c>
      <c r="N21" s="72">
        <v>-39.559753052218753</v>
      </c>
      <c r="O21" s="72">
        <v>-76.581399735408525</v>
      </c>
      <c r="P21" s="72">
        <v>0</v>
      </c>
      <c r="Q21" s="72">
        <v>0</v>
      </c>
      <c r="R21" s="72"/>
    </row>
    <row r="22" spans="1:18">
      <c r="A22" s="11" t="s">
        <v>336</v>
      </c>
      <c r="B22" s="56" t="s">
        <v>45</v>
      </c>
      <c r="C22" s="55" t="s">
        <v>50</v>
      </c>
      <c r="D22" s="72">
        <v>0</v>
      </c>
      <c r="E22" s="72">
        <v>0</v>
      </c>
      <c r="F22" s="72">
        <v>0</v>
      </c>
      <c r="G22" s="72">
        <v>0</v>
      </c>
      <c r="H22" s="72">
        <v>0</v>
      </c>
      <c r="I22" s="72">
        <v>0</v>
      </c>
      <c r="J22" s="72">
        <v>0</v>
      </c>
      <c r="K22" s="72">
        <v>0</v>
      </c>
      <c r="L22" s="72">
        <v>-91.575617490570039</v>
      </c>
      <c r="M22" s="72">
        <v>-48.656820538195404</v>
      </c>
      <c r="N22" s="72">
        <v>-91.575617490570039</v>
      </c>
      <c r="O22" s="72">
        <v>-141.23678029512234</v>
      </c>
      <c r="P22" s="72">
        <v>0</v>
      </c>
      <c r="Q22" s="72">
        <v>0</v>
      </c>
      <c r="R22" s="72"/>
    </row>
    <row r="23" spans="1:18">
      <c r="A23" s="11" t="s">
        <v>336</v>
      </c>
      <c r="B23" s="56" t="s">
        <v>41</v>
      </c>
      <c r="C23" s="55" t="s">
        <v>136</v>
      </c>
      <c r="D23" s="72">
        <v>0</v>
      </c>
      <c r="E23" s="72">
        <v>0</v>
      </c>
      <c r="F23" s="72">
        <v>0</v>
      </c>
      <c r="G23" s="72">
        <v>0</v>
      </c>
      <c r="H23" s="72">
        <v>53.938581705670288</v>
      </c>
      <c r="I23" s="72">
        <v>57.489158633676993</v>
      </c>
      <c r="J23" s="72">
        <v>57.715684484635773</v>
      </c>
      <c r="K23" s="72">
        <v>61.451953506602763</v>
      </c>
      <c r="L23" s="72">
        <v>171.53731307695631</v>
      </c>
      <c r="M23" s="72">
        <v>61.641420662082425</v>
      </c>
      <c r="N23" s="72">
        <v>171.53731307695631</v>
      </c>
      <c r="O23" s="72">
        <v>245.74319161295892</v>
      </c>
      <c r="P23" s="72">
        <v>0</v>
      </c>
      <c r="Q23" s="72">
        <v>0</v>
      </c>
      <c r="R23" s="72"/>
    </row>
    <row r="24" spans="1:18">
      <c r="A24" s="11" t="s">
        <v>336</v>
      </c>
      <c r="B24" s="56" t="s">
        <v>42</v>
      </c>
      <c r="C24" s="55" t="s">
        <v>136</v>
      </c>
      <c r="D24" s="72">
        <v>0</v>
      </c>
      <c r="E24" s="72">
        <v>0</v>
      </c>
      <c r="F24" s="72">
        <v>0</v>
      </c>
      <c r="G24" s="72">
        <v>0</v>
      </c>
      <c r="H24" s="72">
        <v>-146.45058211919991</v>
      </c>
      <c r="I24" s="72">
        <v>-145.25685710596142</v>
      </c>
      <c r="J24" s="72">
        <v>-496.51697063506703</v>
      </c>
      <c r="K24" s="72">
        <v>-492.92626690031778</v>
      </c>
      <c r="L24" s="72">
        <v>243.69200499485638</v>
      </c>
      <c r="M24" s="72">
        <v>-225.36281747914018</v>
      </c>
      <c r="N24" s="72">
        <v>243.69200499485638</v>
      </c>
      <c r="O24" s="72">
        <v>335.59291648649867</v>
      </c>
      <c r="P24" s="72">
        <v>0</v>
      </c>
      <c r="Q24" s="72">
        <v>0</v>
      </c>
      <c r="R24" s="72"/>
    </row>
    <row r="25" spans="1:18">
      <c r="A25" s="11" t="s">
        <v>336</v>
      </c>
      <c r="B25" s="56" t="s">
        <v>43</v>
      </c>
      <c r="C25" s="55" t="s">
        <v>136</v>
      </c>
      <c r="D25" s="72">
        <v>0</v>
      </c>
      <c r="E25" s="72">
        <v>0</v>
      </c>
      <c r="F25" s="72">
        <v>0</v>
      </c>
      <c r="G25" s="72">
        <v>0</v>
      </c>
      <c r="H25" s="72">
        <v>0</v>
      </c>
      <c r="I25" s="72">
        <v>0</v>
      </c>
      <c r="J25" s="72">
        <v>-849.28690598480898</v>
      </c>
      <c r="K25" s="72">
        <v>-848.09878470325521</v>
      </c>
      <c r="L25" s="72">
        <v>156.45125699497805</v>
      </c>
      <c r="M25" s="72">
        <v>-446.88779026777621</v>
      </c>
      <c r="N25" s="72">
        <v>156.45125699497805</v>
      </c>
      <c r="O25" s="72">
        <v>238.0909096056001</v>
      </c>
      <c r="P25" s="72">
        <v>0</v>
      </c>
      <c r="Q25" s="72">
        <v>0</v>
      </c>
      <c r="R25" s="72"/>
    </row>
    <row r="26" spans="1:18">
      <c r="A26" s="11" t="s">
        <v>336</v>
      </c>
      <c r="B26" s="56" t="s">
        <v>44</v>
      </c>
      <c r="C26" s="55" t="s">
        <v>136</v>
      </c>
      <c r="D26" s="72">
        <v>0</v>
      </c>
      <c r="E26" s="72">
        <v>0</v>
      </c>
      <c r="F26" s="72">
        <v>0</v>
      </c>
      <c r="G26" s="72">
        <v>0</v>
      </c>
      <c r="H26" s="72">
        <v>0</v>
      </c>
      <c r="I26" s="72">
        <v>0</v>
      </c>
      <c r="J26" s="72">
        <v>0</v>
      </c>
      <c r="K26" s="72">
        <v>0</v>
      </c>
      <c r="L26" s="72">
        <v>260.88664955160453</v>
      </c>
      <c r="M26" s="72">
        <v>-647.55503128266582</v>
      </c>
      <c r="N26" s="72">
        <v>260.88664955160453</v>
      </c>
      <c r="O26" s="72">
        <v>355.37016185177106</v>
      </c>
      <c r="P26" s="72">
        <v>0</v>
      </c>
      <c r="Q26" s="72">
        <v>0</v>
      </c>
      <c r="R26" s="72"/>
    </row>
    <row r="27" spans="1:18">
      <c r="A27" s="11" t="s">
        <v>336</v>
      </c>
      <c r="B27" s="56" t="s">
        <v>45</v>
      </c>
      <c r="C27" s="55" t="s">
        <v>136</v>
      </c>
      <c r="D27" s="72">
        <v>0</v>
      </c>
      <c r="E27" s="72">
        <v>0</v>
      </c>
      <c r="F27" s="72">
        <v>0</v>
      </c>
      <c r="G27" s="72">
        <v>0</v>
      </c>
      <c r="H27" s="72">
        <v>0</v>
      </c>
      <c r="I27" s="72">
        <v>0</v>
      </c>
      <c r="J27" s="72">
        <v>0</v>
      </c>
      <c r="K27" s="72">
        <v>0</v>
      </c>
      <c r="L27" s="72">
        <v>312.90251398995656</v>
      </c>
      <c r="M27" s="72">
        <v>-893.77558053554981</v>
      </c>
      <c r="N27" s="72">
        <v>312.90251398995656</v>
      </c>
      <c r="O27" s="72">
        <v>420.02554241148607</v>
      </c>
      <c r="P27" s="72">
        <v>0</v>
      </c>
      <c r="Q27" s="72">
        <v>0</v>
      </c>
      <c r="R27" s="72"/>
    </row>
    <row r="28" spans="1:18">
      <c r="A28" s="11" t="s">
        <v>336</v>
      </c>
      <c r="B28" s="56" t="s">
        <v>41</v>
      </c>
      <c r="C28" s="55" t="s">
        <v>75</v>
      </c>
      <c r="D28" s="72">
        <v>0</v>
      </c>
      <c r="E28" s="72">
        <v>0</v>
      </c>
      <c r="F28" s="72">
        <v>0</v>
      </c>
      <c r="G28" s="72">
        <v>0</v>
      </c>
      <c r="H28" s="72">
        <v>-250.05592108679133</v>
      </c>
      <c r="I28" s="72">
        <v>-255.22961889617255</v>
      </c>
      <c r="J28" s="72">
        <v>-354.48324759075763</v>
      </c>
      <c r="K28" s="72">
        <v>-359.68832015944383</v>
      </c>
      <c r="L28" s="72">
        <v>-227.2160068862278</v>
      </c>
      <c r="M28" s="72">
        <v>-228.4342509975925</v>
      </c>
      <c r="N28" s="72">
        <v>-227.2160068862278</v>
      </c>
      <c r="O28" s="72">
        <v>-296.18353797905314</v>
      </c>
      <c r="P28" s="72">
        <v>0</v>
      </c>
      <c r="Q28" s="72">
        <v>0</v>
      </c>
      <c r="R28" s="72"/>
    </row>
    <row r="29" spans="1:18">
      <c r="A29" s="11" t="s">
        <v>336</v>
      </c>
      <c r="B29" s="56" t="s">
        <v>42</v>
      </c>
      <c r="C29" s="55" t="s">
        <v>75</v>
      </c>
      <c r="D29" s="72">
        <v>0</v>
      </c>
      <c r="E29" s="72">
        <v>0</v>
      </c>
      <c r="F29" s="72">
        <v>0</v>
      </c>
      <c r="G29" s="72">
        <v>0</v>
      </c>
      <c r="H29" s="72">
        <v>-193.41985374139577</v>
      </c>
      <c r="I29" s="72">
        <v>-195.3349658130229</v>
      </c>
      <c r="J29" s="72">
        <v>-719.86845224294166</v>
      </c>
      <c r="K29" s="72">
        <v>-725.66236129776962</v>
      </c>
      <c r="L29" s="72">
        <v>-260.71281252503286</v>
      </c>
      <c r="M29" s="72">
        <v>-350.68991283052918</v>
      </c>
      <c r="N29" s="72">
        <v>-260.71281252503286</v>
      </c>
      <c r="O29" s="72">
        <v>-358.33034941951405</v>
      </c>
      <c r="P29" s="72">
        <v>0</v>
      </c>
      <c r="Q29" s="72">
        <v>0</v>
      </c>
      <c r="R29" s="72"/>
    </row>
    <row r="30" spans="1:18">
      <c r="A30" s="11" t="s">
        <v>336</v>
      </c>
      <c r="B30" s="56" t="s">
        <v>43</v>
      </c>
      <c r="C30" s="55" t="s">
        <v>75</v>
      </c>
      <c r="D30" s="72">
        <v>0</v>
      </c>
      <c r="E30" s="72">
        <v>0</v>
      </c>
      <c r="F30" s="72">
        <v>0</v>
      </c>
      <c r="G30" s="72">
        <v>0</v>
      </c>
      <c r="H30" s="72">
        <v>0</v>
      </c>
      <c r="I30" s="72">
        <v>0</v>
      </c>
      <c r="J30" s="72">
        <v>-690.682477308123</v>
      </c>
      <c r="K30" s="72">
        <v>-693.23439791433793</v>
      </c>
      <c r="L30" s="72">
        <v>-116.06063235153756</v>
      </c>
      <c r="M30" s="72">
        <v>-199.25690790765455</v>
      </c>
      <c r="N30" s="72">
        <v>-116.06063235153756</v>
      </c>
      <c r="O30" s="72">
        <v>-158.66369172475027</v>
      </c>
      <c r="P30" s="72">
        <v>0</v>
      </c>
      <c r="Q30" s="72">
        <v>0</v>
      </c>
      <c r="R30" s="72"/>
    </row>
    <row r="31" spans="1:18">
      <c r="A31" s="11" t="s">
        <v>336</v>
      </c>
      <c r="B31" s="56" t="s">
        <v>44</v>
      </c>
      <c r="C31" s="55" t="s">
        <v>75</v>
      </c>
      <c r="D31" s="72">
        <v>0</v>
      </c>
      <c r="E31" s="72">
        <v>0</v>
      </c>
      <c r="F31" s="72">
        <v>0</v>
      </c>
      <c r="G31" s="72">
        <v>0</v>
      </c>
      <c r="H31" s="72">
        <v>0</v>
      </c>
      <c r="I31" s="72">
        <v>0</v>
      </c>
      <c r="J31" s="72">
        <v>0</v>
      </c>
      <c r="K31" s="72">
        <v>0</v>
      </c>
      <c r="L31" s="72">
        <v>-198.02932844681862</v>
      </c>
      <c r="M31" s="72">
        <v>-219.03241330821703</v>
      </c>
      <c r="N31" s="72">
        <v>-198.02932844681862</v>
      </c>
      <c r="O31" s="72">
        <v>-278.78876211636253</v>
      </c>
      <c r="P31" s="72">
        <v>0</v>
      </c>
      <c r="Q31" s="72">
        <v>0</v>
      </c>
      <c r="R31" s="72"/>
    </row>
    <row r="32" spans="1:18">
      <c r="A32" s="11" t="s">
        <v>336</v>
      </c>
      <c r="B32" s="56" t="s">
        <v>45</v>
      </c>
      <c r="C32" s="55" t="s">
        <v>75</v>
      </c>
      <c r="D32" s="72">
        <v>0</v>
      </c>
      <c r="E32" s="72">
        <v>0</v>
      </c>
      <c r="F32" s="72">
        <v>0</v>
      </c>
      <c r="G32" s="72">
        <v>0</v>
      </c>
      <c r="H32" s="72">
        <v>0</v>
      </c>
      <c r="I32" s="72">
        <v>0</v>
      </c>
      <c r="J32" s="72">
        <v>0</v>
      </c>
      <c r="K32" s="72">
        <v>0</v>
      </c>
      <c r="L32" s="72">
        <v>-198.02932844681965</v>
      </c>
      <c r="M32" s="72">
        <v>-167.57596731330682</v>
      </c>
      <c r="N32" s="72">
        <v>-198.02932844681965</v>
      </c>
      <c r="O32" s="72">
        <v>-278.78876211636373</v>
      </c>
      <c r="P32" s="72">
        <v>0</v>
      </c>
      <c r="Q32" s="72">
        <v>0</v>
      </c>
      <c r="R32" s="72"/>
    </row>
    <row r="33" spans="1:18">
      <c r="A33" s="11" t="s">
        <v>336</v>
      </c>
      <c r="B33" s="56" t="s">
        <v>41</v>
      </c>
      <c r="C33" s="55" t="s">
        <v>143</v>
      </c>
      <c r="D33" s="72">
        <v>0</v>
      </c>
      <c r="E33" s="72">
        <v>0</v>
      </c>
      <c r="F33" s="72">
        <v>0</v>
      </c>
      <c r="G33" s="72">
        <v>0</v>
      </c>
      <c r="H33" s="72">
        <v>834.4330431888618</v>
      </c>
      <c r="I33" s="72">
        <v>856.44486377497344</v>
      </c>
      <c r="J33" s="72">
        <v>773.94250896796621</v>
      </c>
      <c r="K33" s="72">
        <v>788.6465981725313</v>
      </c>
      <c r="L33" s="72">
        <v>966.70469790551897</v>
      </c>
      <c r="M33" s="72">
        <v>831.9675606628565</v>
      </c>
      <c r="N33" s="72">
        <v>966.70469790551897</v>
      </c>
      <c r="O33" s="72">
        <v>1227.6615464319914</v>
      </c>
      <c r="P33" s="72">
        <v>0</v>
      </c>
      <c r="Q33" s="72">
        <v>0</v>
      </c>
      <c r="R33" s="72"/>
    </row>
    <row r="34" spans="1:18">
      <c r="A34" s="11" t="s">
        <v>336</v>
      </c>
      <c r="B34" s="56" t="s">
        <v>42</v>
      </c>
      <c r="C34" s="55" t="s">
        <v>143</v>
      </c>
      <c r="D34" s="72">
        <v>0</v>
      </c>
      <c r="E34" s="72">
        <v>0</v>
      </c>
      <c r="F34" s="72">
        <v>0</v>
      </c>
      <c r="G34" s="72">
        <v>0</v>
      </c>
      <c r="H34" s="72">
        <v>125.60212213795995</v>
      </c>
      <c r="I34" s="72">
        <v>129.53307542652993</v>
      </c>
      <c r="J34" s="72">
        <v>521.54042959597518</v>
      </c>
      <c r="K34" s="72">
        <v>530.70428264939324</v>
      </c>
      <c r="L34" s="72">
        <v>526.30508832429655</v>
      </c>
      <c r="M34" s="72">
        <v>416.80434762072963</v>
      </c>
      <c r="N34" s="72">
        <v>526.30508832429655</v>
      </c>
      <c r="O34" s="72">
        <v>692.87686395915011</v>
      </c>
      <c r="P34" s="72">
        <v>0</v>
      </c>
      <c r="Q34" s="72">
        <v>0</v>
      </c>
      <c r="R34" s="72"/>
    </row>
    <row r="35" spans="1:18">
      <c r="A35" s="11" t="s">
        <v>336</v>
      </c>
      <c r="B35" s="56" t="s">
        <v>43</v>
      </c>
      <c r="C35" s="55" t="s">
        <v>143</v>
      </c>
      <c r="D35" s="72">
        <v>0</v>
      </c>
      <c r="E35" s="72">
        <v>0</v>
      </c>
      <c r="F35" s="72">
        <v>0</v>
      </c>
      <c r="G35" s="72">
        <v>0</v>
      </c>
      <c r="H35" s="72">
        <v>0</v>
      </c>
      <c r="I35" s="72">
        <v>0</v>
      </c>
      <c r="J35" s="72">
        <v>265.53291106128285</v>
      </c>
      <c r="K35" s="72">
        <v>269.48897500024333</v>
      </c>
      <c r="L35" s="72">
        <v>226.72408060123047</v>
      </c>
      <c r="M35" s="72">
        <v>142.94350349829912</v>
      </c>
      <c r="N35" s="72">
        <v>226.72408060123047</v>
      </c>
      <c r="O35" s="72">
        <v>298.05807278293116</v>
      </c>
      <c r="P35" s="72">
        <v>0</v>
      </c>
      <c r="Q35" s="72">
        <v>0</v>
      </c>
      <c r="R35" s="72"/>
    </row>
    <row r="36" spans="1:18">
      <c r="A36" s="11" t="s">
        <v>336</v>
      </c>
      <c r="B36" s="56" t="s">
        <v>44</v>
      </c>
      <c r="C36" s="55" t="s">
        <v>143</v>
      </c>
      <c r="D36" s="72">
        <v>0</v>
      </c>
      <c r="E36" s="72">
        <v>0</v>
      </c>
      <c r="F36" s="72">
        <v>0</v>
      </c>
      <c r="G36" s="72">
        <v>0</v>
      </c>
      <c r="H36" s="72">
        <v>0</v>
      </c>
      <c r="I36" s="72">
        <v>0</v>
      </c>
      <c r="J36" s="72">
        <v>0</v>
      </c>
      <c r="K36" s="72">
        <v>0</v>
      </c>
      <c r="L36" s="72">
        <v>419.35622494620435</v>
      </c>
      <c r="M36" s="72">
        <v>283.30209214233986</v>
      </c>
      <c r="N36" s="72">
        <v>419.35622494620435</v>
      </c>
      <c r="O36" s="72">
        <v>557.5775242327245</v>
      </c>
      <c r="P36" s="72">
        <v>0</v>
      </c>
      <c r="Q36" s="72">
        <v>0</v>
      </c>
      <c r="R36" s="72"/>
    </row>
    <row r="37" spans="1:18">
      <c r="A37" s="11" t="s">
        <v>336</v>
      </c>
      <c r="B37" s="56" t="s">
        <v>45</v>
      </c>
      <c r="C37" s="55" t="s">
        <v>143</v>
      </c>
      <c r="D37" s="72">
        <v>0</v>
      </c>
      <c r="E37" s="72">
        <v>0</v>
      </c>
      <c r="F37" s="72">
        <v>0</v>
      </c>
      <c r="G37" s="72">
        <v>0</v>
      </c>
      <c r="H37" s="72">
        <v>0</v>
      </c>
      <c r="I37" s="72">
        <v>0</v>
      </c>
      <c r="J37" s="72">
        <v>0</v>
      </c>
      <c r="K37" s="72">
        <v>0</v>
      </c>
      <c r="L37" s="72">
        <v>419.3562249462056</v>
      </c>
      <c r="M37" s="72">
        <v>256.26063422180152</v>
      </c>
      <c r="N37" s="72">
        <v>419.3562249462056</v>
      </c>
      <c r="O37" s="72">
        <v>557.57752423272677</v>
      </c>
      <c r="P37" s="72">
        <v>0</v>
      </c>
      <c r="Q37" s="72">
        <v>0</v>
      </c>
      <c r="R37" s="72"/>
    </row>
    <row r="38" spans="1:18">
      <c r="A38" s="11" t="s">
        <v>336</v>
      </c>
      <c r="B38" s="56" t="s">
        <v>110</v>
      </c>
      <c r="C38" s="73" t="s">
        <v>51</v>
      </c>
      <c r="D38" s="72">
        <v>-176.04835836751454</v>
      </c>
      <c r="E38" s="72">
        <v>-176.04835836751454</v>
      </c>
      <c r="F38" s="72">
        <v>-176.04835836751454</v>
      </c>
      <c r="G38" s="72">
        <v>-176.04835836751454</v>
      </c>
      <c r="H38" s="72">
        <v>-176.04835836751454</v>
      </c>
      <c r="I38" s="72">
        <v>-176.04835836751454</v>
      </c>
      <c r="J38" s="72">
        <v>-176.04835836751454</v>
      </c>
      <c r="K38" s="72">
        <v>-176.04835836751454</v>
      </c>
      <c r="L38" s="72">
        <v>-176.04835836751454</v>
      </c>
      <c r="M38" s="72">
        <v>-176.04835836751454</v>
      </c>
      <c r="N38" s="72">
        <v>-176.04835836751454</v>
      </c>
      <c r="O38" s="72">
        <v>-223.1677466086783</v>
      </c>
      <c r="P38" s="72"/>
      <c r="Q38" s="72"/>
      <c r="R38" s="72"/>
    </row>
    <row r="39" spans="1:18">
      <c r="A39" s="11" t="s">
        <v>336</v>
      </c>
      <c r="B39" s="56" t="s">
        <v>111</v>
      </c>
      <c r="C39" s="73" t="s">
        <v>51</v>
      </c>
      <c r="D39" s="72">
        <v>-325.94410676463951</v>
      </c>
      <c r="E39" s="72">
        <v>-325.94410676463951</v>
      </c>
      <c r="F39" s="72">
        <v>-348.28142182404213</v>
      </c>
      <c r="G39" s="72">
        <v>-348.28142182404213</v>
      </c>
      <c r="H39" s="72">
        <v>-377.22972757849647</v>
      </c>
      <c r="I39" s="72">
        <v>-377.22972757849647</v>
      </c>
      <c r="J39" s="72">
        <v>-401.25242985279544</v>
      </c>
      <c r="K39" s="72">
        <v>-401.25242985279544</v>
      </c>
      <c r="L39" s="72">
        <v>-401.25242985279544</v>
      </c>
      <c r="M39" s="72">
        <v>-360.99303948005712</v>
      </c>
      <c r="N39" s="72">
        <v>-409.80992409181209</v>
      </c>
      <c r="O39" s="72">
        <v>-557.35548617055724</v>
      </c>
      <c r="P39" s="72"/>
      <c r="Q39" s="72"/>
      <c r="R39" s="72"/>
    </row>
    <row r="40" spans="1:18">
      <c r="A40" s="11" t="s">
        <v>336</v>
      </c>
      <c r="B40" s="56" t="s">
        <v>112</v>
      </c>
      <c r="C40" s="73" t="s">
        <v>51</v>
      </c>
      <c r="D40" s="72">
        <v>-1530.8378841618614</v>
      </c>
      <c r="E40" s="72">
        <v>-1530.8378841618614</v>
      </c>
      <c r="F40" s="72">
        <v>-1530.8378841618614</v>
      </c>
      <c r="G40" s="72">
        <v>-1530.8378841618614</v>
      </c>
      <c r="H40" s="72">
        <v>-1530.8378841618614</v>
      </c>
      <c r="I40" s="72">
        <v>-1530.8378841618614</v>
      </c>
      <c r="J40" s="72">
        <v>-1530.8378841618614</v>
      </c>
      <c r="K40" s="72">
        <v>-1530.8378841618614</v>
      </c>
      <c r="L40" s="72">
        <v>-1530.8378841618614</v>
      </c>
      <c r="M40" s="72">
        <v>-1530.8378841618614</v>
      </c>
      <c r="N40" s="72">
        <v>-1530.8378841618614</v>
      </c>
      <c r="O40" s="72">
        <v>-2842.9846420148851</v>
      </c>
      <c r="P40" s="72"/>
      <c r="Q40" s="72"/>
      <c r="R40" s="72"/>
    </row>
    <row r="41" spans="1:18">
      <c r="A41" s="11" t="s">
        <v>336</v>
      </c>
      <c r="B41" s="56" t="s">
        <v>30</v>
      </c>
      <c r="C41" s="73" t="s">
        <v>51</v>
      </c>
      <c r="D41" s="72">
        <v>-89.790358054460654</v>
      </c>
      <c r="E41" s="72">
        <v>-89.790358054460654</v>
      </c>
      <c r="F41" s="72">
        <v>-89.790358054460654</v>
      </c>
      <c r="G41" s="72">
        <v>-89.790358054460654</v>
      </c>
      <c r="H41" s="72">
        <v>-89.790358054460654</v>
      </c>
      <c r="I41" s="72">
        <v>-89.790358054460654</v>
      </c>
      <c r="J41" s="72">
        <v>-89.790358054460654</v>
      </c>
      <c r="K41" s="72">
        <v>-89.790358054460654</v>
      </c>
      <c r="L41" s="72">
        <v>-89.790358054460654</v>
      </c>
      <c r="M41" s="72">
        <v>-89.790358054460654</v>
      </c>
      <c r="N41" s="72">
        <v>-89.790358054460654</v>
      </c>
      <c r="O41" s="72">
        <v>-89.790358054460654</v>
      </c>
      <c r="P41" s="72"/>
      <c r="Q41" s="72"/>
      <c r="R41" s="72"/>
    </row>
    <row r="42" spans="1:18">
      <c r="A42" s="11" t="s">
        <v>336</v>
      </c>
      <c r="B42" s="56" t="s">
        <v>110</v>
      </c>
      <c r="C42" s="73" t="s">
        <v>50</v>
      </c>
      <c r="D42" s="72">
        <v>-176.04835836751454</v>
      </c>
      <c r="E42" s="72">
        <v>-176.04835836751454</v>
      </c>
      <c r="F42" s="72">
        <v>-176.04835836751454</v>
      </c>
      <c r="G42" s="72">
        <v>-176.04835836751454</v>
      </c>
      <c r="H42" s="72">
        <v>-176.04835836751454</v>
      </c>
      <c r="I42" s="72">
        <v>-176.04835836751454</v>
      </c>
      <c r="J42" s="72">
        <v>-176.04835836751454</v>
      </c>
      <c r="K42" s="72">
        <v>-176.04835836751454</v>
      </c>
      <c r="L42" s="72">
        <v>-176.04835836751454</v>
      </c>
      <c r="M42" s="72">
        <v>-176.04835836751454</v>
      </c>
      <c r="N42" s="72">
        <v>-176.04835836751454</v>
      </c>
      <c r="O42" s="72">
        <v>-223.1677466086783</v>
      </c>
      <c r="P42" s="72"/>
      <c r="Q42" s="72"/>
      <c r="R42" s="72"/>
    </row>
    <row r="43" spans="1:18">
      <c r="A43" s="11" t="s">
        <v>336</v>
      </c>
      <c r="B43" s="56" t="s">
        <v>111</v>
      </c>
      <c r="C43" s="73" t="s">
        <v>50</v>
      </c>
      <c r="D43" s="72">
        <v>-325.94410676463951</v>
      </c>
      <c r="E43" s="72">
        <v>-325.94410676463951</v>
      </c>
      <c r="F43" s="72">
        <v>-348.28142182404213</v>
      </c>
      <c r="G43" s="72">
        <v>-348.28142182404213</v>
      </c>
      <c r="H43" s="72">
        <v>-377.22972757849647</v>
      </c>
      <c r="I43" s="72">
        <v>-377.22972757849647</v>
      </c>
      <c r="J43" s="72">
        <v>-401.25242985279544</v>
      </c>
      <c r="K43" s="72">
        <v>-401.25242985279544</v>
      </c>
      <c r="L43" s="72">
        <v>-401.25242985279544</v>
      </c>
      <c r="M43" s="72">
        <v>-360.99303948005712</v>
      </c>
      <c r="N43" s="72">
        <v>-409.80992409181209</v>
      </c>
      <c r="O43" s="72">
        <v>-557.35548617055724</v>
      </c>
      <c r="P43" s="72"/>
      <c r="Q43" s="72"/>
      <c r="R43" s="72"/>
    </row>
    <row r="44" spans="1:18">
      <c r="A44" s="11" t="s">
        <v>336</v>
      </c>
      <c r="B44" s="56" t="s">
        <v>112</v>
      </c>
      <c r="C44" s="73" t="s">
        <v>50</v>
      </c>
      <c r="D44" s="72">
        <v>-1530.8378841618614</v>
      </c>
      <c r="E44" s="72">
        <v>-1530.8378841618614</v>
      </c>
      <c r="F44" s="72">
        <v>-1530.8378841618614</v>
      </c>
      <c r="G44" s="72">
        <v>-1530.8378841618614</v>
      </c>
      <c r="H44" s="72">
        <v>-1530.8378841618614</v>
      </c>
      <c r="I44" s="72">
        <v>-1530.8378841618614</v>
      </c>
      <c r="J44" s="72">
        <v>-1530.8378841618614</v>
      </c>
      <c r="K44" s="72">
        <v>-1530.8378841618614</v>
      </c>
      <c r="L44" s="72">
        <v>-1530.8378841618614</v>
      </c>
      <c r="M44" s="72">
        <v>-1530.8378841618614</v>
      </c>
      <c r="N44" s="72">
        <v>-1530.8378841618614</v>
      </c>
      <c r="O44" s="72">
        <v>-2842.9846420148851</v>
      </c>
      <c r="P44" s="72"/>
      <c r="Q44" s="72"/>
      <c r="R44" s="72"/>
    </row>
    <row r="45" spans="1:18">
      <c r="A45" s="11" t="s">
        <v>336</v>
      </c>
      <c r="B45" s="56" t="s">
        <v>30</v>
      </c>
      <c r="C45" s="73" t="s">
        <v>50</v>
      </c>
      <c r="D45" s="72">
        <v>-89.790358054460654</v>
      </c>
      <c r="E45" s="72">
        <v>-89.790358054460654</v>
      </c>
      <c r="F45" s="72">
        <v>-89.790358054460654</v>
      </c>
      <c r="G45" s="72">
        <v>-89.790358054460654</v>
      </c>
      <c r="H45" s="72">
        <v>-89.790358054460654</v>
      </c>
      <c r="I45" s="72">
        <v>-89.790358054460654</v>
      </c>
      <c r="J45" s="72">
        <v>-89.790358054460654</v>
      </c>
      <c r="K45" s="72">
        <v>-89.790358054460654</v>
      </c>
      <c r="L45" s="72">
        <v>-89.790358054460654</v>
      </c>
      <c r="M45" s="72">
        <v>-89.790358054460654</v>
      </c>
      <c r="N45" s="72">
        <v>-89.790358054460654</v>
      </c>
      <c r="O45" s="72">
        <v>-89.790358054460654</v>
      </c>
      <c r="P45" s="72"/>
      <c r="Q45" s="72"/>
      <c r="R45" s="72"/>
    </row>
    <row r="46" spans="1:18">
      <c r="A46" s="11" t="s">
        <v>336</v>
      </c>
      <c r="B46" s="56" t="s">
        <v>113</v>
      </c>
      <c r="C46" s="73" t="s">
        <v>154</v>
      </c>
      <c r="D46" s="72">
        <v>-3121.6199300956628</v>
      </c>
      <c r="E46" s="72">
        <v>-3121.6199300956628</v>
      </c>
      <c r="F46" s="72">
        <v>-3121.6199300956628</v>
      </c>
      <c r="G46" s="72">
        <v>-3121.6199300956628</v>
      </c>
      <c r="H46" s="72">
        <v>-3471.3254946240731</v>
      </c>
      <c r="I46" s="72">
        <v>-3471.3254946240731</v>
      </c>
      <c r="J46" s="72">
        <v>-4098.6584393662597</v>
      </c>
      <c r="K46" s="72">
        <v>-4098.6584393662597</v>
      </c>
      <c r="L46" s="72">
        <v>-3809.0331306249577</v>
      </c>
      <c r="M46" s="72">
        <v>-3359.76656965853</v>
      </c>
      <c r="N46" s="72">
        <v>-3809.0331306249577</v>
      </c>
      <c r="O46" s="72">
        <v>-5200.0210062449851</v>
      </c>
      <c r="P46" s="72"/>
      <c r="Q46" s="72"/>
      <c r="R46" s="72"/>
    </row>
    <row r="47" spans="1:18">
      <c r="A47" s="11" t="s">
        <v>336</v>
      </c>
      <c r="B47" s="56" t="s">
        <v>114</v>
      </c>
      <c r="C47" s="73" t="s">
        <v>154</v>
      </c>
      <c r="D47" s="72">
        <v>-1055.8920991479229</v>
      </c>
      <c r="E47" s="72">
        <v>-1055.8920991479229</v>
      </c>
      <c r="F47" s="72">
        <v>-1055.8920991479229</v>
      </c>
      <c r="G47" s="72">
        <v>-1055.8920991479229</v>
      </c>
      <c r="H47" s="72">
        <v>-1225.2433276937124</v>
      </c>
      <c r="I47" s="72">
        <v>-1225.2433276937124</v>
      </c>
      <c r="J47" s="72">
        <v>-1437.7685413828808</v>
      </c>
      <c r="K47" s="72">
        <v>-1437.7685413828808</v>
      </c>
      <c r="L47" s="72">
        <v>-1328.7426269304274</v>
      </c>
      <c r="M47" s="72">
        <v>-1193.4981218250662</v>
      </c>
      <c r="N47" s="72">
        <v>-1328.7426269304274</v>
      </c>
      <c r="O47" s="72">
        <v>-1542.1930033413767</v>
      </c>
      <c r="P47" s="72"/>
      <c r="Q47" s="72"/>
      <c r="R47" s="72"/>
    </row>
    <row r="48" spans="1:18">
      <c r="A48" s="11" t="s">
        <v>336</v>
      </c>
      <c r="B48" s="56" t="s">
        <v>115</v>
      </c>
      <c r="C48" s="73" t="s">
        <v>154</v>
      </c>
      <c r="D48" s="72">
        <v>-7517.9418988483321</v>
      </c>
      <c r="E48" s="72">
        <v>-7517.9418988483321</v>
      </c>
      <c r="F48" s="72">
        <v>-7517.9418988483321</v>
      </c>
      <c r="G48" s="72">
        <v>-7517.9418988483321</v>
      </c>
      <c r="H48" s="72">
        <v>-8719.5181967605076</v>
      </c>
      <c r="I48" s="72">
        <v>-8719.5181967605076</v>
      </c>
      <c r="J48" s="72">
        <v>-10822.782277803679</v>
      </c>
      <c r="K48" s="72">
        <v>-10822.782277803679</v>
      </c>
      <c r="L48" s="72">
        <v>-2480.2905036945303</v>
      </c>
      <c r="M48" s="72">
        <v>-8447.1691805610008</v>
      </c>
      <c r="N48" s="72">
        <v>-2480.2905036945303</v>
      </c>
      <c r="O48" s="72">
        <v>-2617.8238016546115</v>
      </c>
      <c r="P48" s="72"/>
      <c r="Q48" s="72"/>
      <c r="R48" s="72"/>
    </row>
    <row r="49" spans="1:18">
      <c r="A49" s="11" t="s">
        <v>336</v>
      </c>
      <c r="B49" s="56" t="s">
        <v>116</v>
      </c>
      <c r="C49" s="73" t="s">
        <v>154</v>
      </c>
      <c r="D49" s="72">
        <v>-10266.54984525387</v>
      </c>
      <c r="E49" s="72">
        <v>-10266.54984525387</v>
      </c>
      <c r="F49" s="72">
        <v>-10266.54984525387</v>
      </c>
      <c r="G49" s="72">
        <v>-10266.54984525387</v>
      </c>
      <c r="H49" s="72">
        <v>-12485.955876920742</v>
      </c>
      <c r="I49" s="72">
        <v>-12485.955876920742</v>
      </c>
      <c r="J49" s="72">
        <v>-17066.889377852825</v>
      </c>
      <c r="K49" s="72">
        <v>-17066.889377852825</v>
      </c>
      <c r="L49" s="72">
        <v>0</v>
      </c>
      <c r="M49" s="72">
        <v>-11886.481516216947</v>
      </c>
      <c r="N49" s="72">
        <v>0</v>
      </c>
      <c r="O49" s="72">
        <v>0</v>
      </c>
      <c r="P49" s="72"/>
      <c r="Q49" s="72"/>
      <c r="R49" s="72"/>
    </row>
    <row r="50" spans="1:18">
      <c r="A50" s="11" t="s">
        <v>336</v>
      </c>
      <c r="B50" s="56" t="s">
        <v>117</v>
      </c>
      <c r="C50" s="73" t="s">
        <v>154</v>
      </c>
      <c r="D50" s="72">
        <v>-14732.232190841722</v>
      </c>
      <c r="E50" s="72">
        <v>-14732.232190841722</v>
      </c>
      <c r="F50" s="72">
        <v>-14732.232190841722</v>
      </c>
      <c r="G50" s="72">
        <v>-14732.232190841722</v>
      </c>
      <c r="H50" s="72">
        <v>-17612.129907718805</v>
      </c>
      <c r="I50" s="72">
        <v>-17612.129907718805</v>
      </c>
      <c r="J50" s="72">
        <v>-23359.073774913872</v>
      </c>
      <c r="K50" s="72">
        <v>-23359.073774913872</v>
      </c>
      <c r="L50" s="72">
        <v>0</v>
      </c>
      <c r="M50" s="72">
        <v>-17075.816925546867</v>
      </c>
      <c r="N50" s="72">
        <v>0</v>
      </c>
      <c r="O50" s="72">
        <v>0</v>
      </c>
      <c r="P50" s="72"/>
      <c r="Q50" s="72"/>
      <c r="R50" s="72"/>
    </row>
    <row r="51" spans="1:18">
      <c r="A51" s="11" t="s">
        <v>336</v>
      </c>
      <c r="B51" s="56" t="s">
        <v>118</v>
      </c>
      <c r="C51" s="73" t="s">
        <v>154</v>
      </c>
      <c r="D51" s="72">
        <v>-14093.339605569556</v>
      </c>
      <c r="E51" s="72">
        <v>-14093.339605569556</v>
      </c>
      <c r="F51" s="72">
        <v>-14093.339605569556</v>
      </c>
      <c r="G51" s="72">
        <v>-14093.339605569556</v>
      </c>
      <c r="H51" s="72">
        <v>-17533.301154034238</v>
      </c>
      <c r="I51" s="72">
        <v>-17533.301154034238</v>
      </c>
      <c r="J51" s="72">
        <v>-22797.166020381657</v>
      </c>
      <c r="K51" s="72">
        <v>-22797.166020381657</v>
      </c>
      <c r="L51" s="72">
        <v>0</v>
      </c>
      <c r="M51" s="72">
        <v>-16014.364845008226</v>
      </c>
      <c r="N51" s="72">
        <v>0</v>
      </c>
      <c r="O51" s="72">
        <v>0</v>
      </c>
      <c r="P51" s="72"/>
      <c r="Q51" s="72"/>
      <c r="R51" s="72"/>
    </row>
    <row r="52" spans="1:18">
      <c r="A52" s="11" t="s">
        <v>336</v>
      </c>
      <c r="B52" s="56" t="s">
        <v>119</v>
      </c>
      <c r="C52" s="73" t="s">
        <v>154</v>
      </c>
      <c r="D52" s="72">
        <v>-18463.87622211481</v>
      </c>
      <c r="E52" s="72">
        <v>-18463.87622211481</v>
      </c>
      <c r="F52" s="72">
        <v>-18463.87622211481</v>
      </c>
      <c r="G52" s="72">
        <v>-18463.87622211481</v>
      </c>
      <c r="H52" s="72">
        <v>-23420.566183440824</v>
      </c>
      <c r="I52" s="72">
        <v>-23420.566183440824</v>
      </c>
      <c r="J52" s="72">
        <v>-28298.800539322077</v>
      </c>
      <c r="K52" s="72">
        <v>-28298.800539322077</v>
      </c>
      <c r="L52" s="72">
        <v>0</v>
      </c>
      <c r="M52" s="72">
        <v>-22120.15478960906</v>
      </c>
      <c r="N52" s="72">
        <v>0</v>
      </c>
      <c r="O52" s="72">
        <v>0</v>
      </c>
      <c r="P52" s="72"/>
      <c r="Q52" s="72"/>
      <c r="R52" s="72"/>
    </row>
    <row r="53" spans="1:18">
      <c r="A53" s="11" t="s">
        <v>336</v>
      </c>
      <c r="B53" s="56" t="s">
        <v>120</v>
      </c>
      <c r="C53" s="73" t="s">
        <v>154</v>
      </c>
      <c r="D53" s="72">
        <v>-18463.87622211481</v>
      </c>
      <c r="E53" s="72">
        <v>-18463.87622211481</v>
      </c>
      <c r="F53" s="72">
        <v>-18463.87622211481</v>
      </c>
      <c r="G53" s="72">
        <v>-18463.87622211481</v>
      </c>
      <c r="H53" s="72">
        <v>-23420.566183440824</v>
      </c>
      <c r="I53" s="72">
        <v>-23420.566183440824</v>
      </c>
      <c r="J53" s="72">
        <v>-28298.800539322077</v>
      </c>
      <c r="K53" s="72">
        <v>-28298.800539322077</v>
      </c>
      <c r="L53" s="72">
        <v>0</v>
      </c>
      <c r="M53" s="72">
        <v>-22120.15478960906</v>
      </c>
      <c r="N53" s="72">
        <v>0</v>
      </c>
      <c r="O53" s="72">
        <v>0</v>
      </c>
      <c r="P53" s="72"/>
      <c r="Q53" s="72"/>
      <c r="R53" s="72"/>
    </row>
    <row r="54" spans="1:18">
      <c r="A54" s="11" t="s">
        <v>336</v>
      </c>
      <c r="B54" s="56" t="s">
        <v>121</v>
      </c>
      <c r="C54" s="73" t="s">
        <v>154</v>
      </c>
      <c r="D54" s="72">
        <v>-702.6740952943112</v>
      </c>
      <c r="E54" s="72">
        <v>-702.6740952943112</v>
      </c>
      <c r="F54" s="72">
        <v>-702.6740952943112</v>
      </c>
      <c r="G54" s="72">
        <v>-702.6740952943112</v>
      </c>
      <c r="H54" s="72">
        <v>-2170.0178565046135</v>
      </c>
      <c r="I54" s="72">
        <v>-2170.0178565046135</v>
      </c>
      <c r="J54" s="72">
        <v>-3829.0527560493501</v>
      </c>
      <c r="K54" s="72">
        <v>-3829.0527560493501</v>
      </c>
      <c r="L54" s="72">
        <v>0</v>
      </c>
      <c r="M54" s="72">
        <v>-228.54855171428477</v>
      </c>
      <c r="N54" s="72">
        <v>0</v>
      </c>
      <c r="O54" s="72">
        <v>0</v>
      </c>
      <c r="P54" s="72"/>
      <c r="Q54" s="72"/>
      <c r="R54" s="72"/>
    </row>
    <row r="55" spans="1:18">
      <c r="A55" s="11" t="s">
        <v>336</v>
      </c>
      <c r="B55" s="56" t="s">
        <v>113</v>
      </c>
      <c r="C55" s="73" t="s">
        <v>50</v>
      </c>
      <c r="D55" s="72">
        <v>-3121.6199300956628</v>
      </c>
      <c r="E55" s="72">
        <v>-3121.6199300956628</v>
      </c>
      <c r="F55" s="72">
        <v>-3121.6199300956628</v>
      </c>
      <c r="G55" s="72">
        <v>-3121.6199300956628</v>
      </c>
      <c r="H55" s="72">
        <v>-3471.3254946240731</v>
      </c>
      <c r="I55" s="72">
        <v>-3471.3254946240731</v>
      </c>
      <c r="J55" s="72">
        <v>-4098.6584393662597</v>
      </c>
      <c r="K55" s="72">
        <v>-4098.6584393662597</v>
      </c>
      <c r="L55" s="72">
        <v>-3809.0331306249577</v>
      </c>
      <c r="M55" s="72">
        <v>-3359.76656965853</v>
      </c>
      <c r="N55" s="72">
        <v>-3809.0331306249577</v>
      </c>
      <c r="O55" s="72">
        <v>-5200.0210062449851</v>
      </c>
      <c r="P55" s="72"/>
      <c r="Q55" s="72"/>
      <c r="R55" s="72"/>
    </row>
    <row r="56" spans="1:18">
      <c r="A56" s="11" t="s">
        <v>336</v>
      </c>
      <c r="B56" s="56" t="s">
        <v>114</v>
      </c>
      <c r="C56" s="73" t="s">
        <v>50</v>
      </c>
      <c r="D56" s="72">
        <v>-1055.8920991479229</v>
      </c>
      <c r="E56" s="72">
        <v>-1055.8920991479229</v>
      </c>
      <c r="F56" s="72">
        <v>-1055.8920991479229</v>
      </c>
      <c r="G56" s="72">
        <v>-1055.8920991479229</v>
      </c>
      <c r="H56" s="72">
        <v>-1225.2433276937124</v>
      </c>
      <c r="I56" s="72">
        <v>-1225.2433276937124</v>
      </c>
      <c r="J56" s="72">
        <v>-1437.7685413828808</v>
      </c>
      <c r="K56" s="72">
        <v>-1437.7685413828808</v>
      </c>
      <c r="L56" s="72">
        <v>-1328.7426269304274</v>
      </c>
      <c r="M56" s="72">
        <v>-1193.4981218250662</v>
      </c>
      <c r="N56" s="72">
        <v>-1328.7426269304274</v>
      </c>
      <c r="O56" s="72">
        <v>-1542.1930033413767</v>
      </c>
      <c r="P56" s="72"/>
      <c r="Q56" s="72"/>
      <c r="R56" s="72"/>
    </row>
    <row r="57" spans="1:18">
      <c r="A57" s="11" t="s">
        <v>336</v>
      </c>
      <c r="B57" s="56" t="s">
        <v>115</v>
      </c>
      <c r="C57" s="73" t="s">
        <v>50</v>
      </c>
      <c r="D57" s="72">
        <v>-7517.9418988483321</v>
      </c>
      <c r="E57" s="72">
        <v>-7517.9418988483321</v>
      </c>
      <c r="F57" s="72">
        <v>-7517.9418988483321</v>
      </c>
      <c r="G57" s="72">
        <v>-7517.9418988483321</v>
      </c>
      <c r="H57" s="72">
        <v>-8719.5181967605076</v>
      </c>
      <c r="I57" s="72">
        <v>-8719.5181967605076</v>
      </c>
      <c r="J57" s="72">
        <v>-10822.782277803679</v>
      </c>
      <c r="K57" s="72">
        <v>-10822.782277803679</v>
      </c>
      <c r="L57" s="72">
        <v>-2480.2905036945303</v>
      </c>
      <c r="M57" s="72">
        <v>-8447.1691805610008</v>
      </c>
      <c r="N57" s="72">
        <v>-2480.2905036945303</v>
      </c>
      <c r="O57" s="72">
        <v>-2617.8238016546115</v>
      </c>
      <c r="P57" s="72"/>
      <c r="Q57" s="72"/>
      <c r="R57" s="72"/>
    </row>
    <row r="58" spans="1:18">
      <c r="A58" s="11" t="s">
        <v>336</v>
      </c>
      <c r="B58" s="56" t="s">
        <v>116</v>
      </c>
      <c r="C58" s="73" t="s">
        <v>50</v>
      </c>
      <c r="D58" s="72">
        <v>-10266.54984525387</v>
      </c>
      <c r="E58" s="72">
        <v>-10266.54984525387</v>
      </c>
      <c r="F58" s="72">
        <v>-10266.54984525387</v>
      </c>
      <c r="G58" s="72">
        <v>-10266.54984525387</v>
      </c>
      <c r="H58" s="72">
        <v>-12485.955876920742</v>
      </c>
      <c r="I58" s="72">
        <v>-12485.955876920742</v>
      </c>
      <c r="J58" s="72">
        <v>-17066.889377852825</v>
      </c>
      <c r="K58" s="72">
        <v>-17066.889377852825</v>
      </c>
      <c r="L58" s="72">
        <v>0</v>
      </c>
      <c r="M58" s="72">
        <v>-11886.481516216947</v>
      </c>
      <c r="N58" s="72">
        <v>0</v>
      </c>
      <c r="O58" s="72">
        <v>0</v>
      </c>
      <c r="P58" s="72"/>
      <c r="Q58" s="72"/>
      <c r="R58" s="72"/>
    </row>
    <row r="59" spans="1:18">
      <c r="A59" s="11" t="s">
        <v>336</v>
      </c>
      <c r="B59" s="56" t="s">
        <v>117</v>
      </c>
      <c r="C59" s="73" t="s">
        <v>50</v>
      </c>
      <c r="D59" s="72">
        <v>-14732.232190841722</v>
      </c>
      <c r="E59" s="72">
        <v>-14732.232190841722</v>
      </c>
      <c r="F59" s="72">
        <v>-14732.232190841722</v>
      </c>
      <c r="G59" s="72">
        <v>-14732.232190841722</v>
      </c>
      <c r="H59" s="72">
        <v>-17612.129907718805</v>
      </c>
      <c r="I59" s="72">
        <v>-17612.129907718805</v>
      </c>
      <c r="J59" s="72">
        <v>-23359.073774913872</v>
      </c>
      <c r="K59" s="72">
        <v>-23359.073774913872</v>
      </c>
      <c r="L59" s="72">
        <v>0</v>
      </c>
      <c r="M59" s="72">
        <v>-17075.816925546867</v>
      </c>
      <c r="N59" s="72">
        <v>0</v>
      </c>
      <c r="O59" s="72">
        <v>0</v>
      </c>
      <c r="P59" s="72"/>
      <c r="Q59" s="72"/>
      <c r="R59" s="72"/>
    </row>
    <row r="60" spans="1:18">
      <c r="A60" s="11" t="s">
        <v>336</v>
      </c>
      <c r="B60" s="56" t="s">
        <v>118</v>
      </c>
      <c r="C60" s="73" t="s">
        <v>50</v>
      </c>
      <c r="D60" s="72">
        <v>-14093.339605569556</v>
      </c>
      <c r="E60" s="72">
        <v>-14093.339605569556</v>
      </c>
      <c r="F60" s="72">
        <v>-14093.339605569556</v>
      </c>
      <c r="G60" s="72">
        <v>-14093.339605569556</v>
      </c>
      <c r="H60" s="72">
        <v>-17533.301154034238</v>
      </c>
      <c r="I60" s="72">
        <v>-17533.301154034238</v>
      </c>
      <c r="J60" s="72">
        <v>-22797.166020381657</v>
      </c>
      <c r="K60" s="72">
        <v>-22797.166020381657</v>
      </c>
      <c r="L60" s="72">
        <v>0</v>
      </c>
      <c r="M60" s="72">
        <v>-16014.364845008226</v>
      </c>
      <c r="N60" s="72">
        <v>0</v>
      </c>
      <c r="O60" s="72">
        <v>0</v>
      </c>
      <c r="P60" s="72"/>
      <c r="Q60" s="72"/>
      <c r="R60" s="72"/>
    </row>
    <row r="61" spans="1:18">
      <c r="A61" s="11" t="s">
        <v>336</v>
      </c>
      <c r="B61" s="56" t="s">
        <v>119</v>
      </c>
      <c r="C61" s="73" t="s">
        <v>50</v>
      </c>
      <c r="D61" s="72">
        <v>-18463.87622211481</v>
      </c>
      <c r="E61" s="72">
        <v>-18463.87622211481</v>
      </c>
      <c r="F61" s="72">
        <v>-18463.87622211481</v>
      </c>
      <c r="G61" s="72">
        <v>-18463.87622211481</v>
      </c>
      <c r="H61" s="72">
        <v>-23420.566183440824</v>
      </c>
      <c r="I61" s="72">
        <v>-23420.566183440824</v>
      </c>
      <c r="J61" s="72">
        <v>-28298.800539322077</v>
      </c>
      <c r="K61" s="72">
        <v>-28298.800539322077</v>
      </c>
      <c r="L61" s="72">
        <v>0</v>
      </c>
      <c r="M61" s="72">
        <v>-22120.15478960906</v>
      </c>
      <c r="N61" s="72">
        <v>0</v>
      </c>
      <c r="O61" s="72">
        <v>0</v>
      </c>
      <c r="P61" s="72"/>
      <c r="Q61" s="72"/>
      <c r="R61" s="72"/>
    </row>
    <row r="62" spans="1:18">
      <c r="A62" s="11" t="s">
        <v>336</v>
      </c>
      <c r="B62" s="56" t="s">
        <v>120</v>
      </c>
      <c r="C62" s="73" t="s">
        <v>50</v>
      </c>
      <c r="D62" s="72">
        <v>-18463.87622211481</v>
      </c>
      <c r="E62" s="72">
        <v>-18463.87622211481</v>
      </c>
      <c r="F62" s="72">
        <v>-18463.87622211481</v>
      </c>
      <c r="G62" s="72">
        <v>-18463.87622211481</v>
      </c>
      <c r="H62" s="72">
        <v>-23420.566183440824</v>
      </c>
      <c r="I62" s="72">
        <v>-23420.566183440824</v>
      </c>
      <c r="J62" s="72">
        <v>-28298.800539322077</v>
      </c>
      <c r="K62" s="72">
        <v>-28298.800539322077</v>
      </c>
      <c r="L62" s="72">
        <v>0</v>
      </c>
      <c r="M62" s="72">
        <v>-22120.15478960906</v>
      </c>
      <c r="N62" s="72">
        <v>0</v>
      </c>
      <c r="O62" s="72">
        <v>0</v>
      </c>
      <c r="P62" s="72"/>
      <c r="Q62" s="72"/>
      <c r="R62" s="72"/>
    </row>
    <row r="63" spans="1:18">
      <c r="A63" s="11" t="s">
        <v>336</v>
      </c>
      <c r="B63" s="56" t="s">
        <v>121</v>
      </c>
      <c r="C63" s="73" t="s">
        <v>50</v>
      </c>
      <c r="D63" s="72">
        <v>-702.6740952943112</v>
      </c>
      <c r="E63" s="72">
        <v>-702.6740952943112</v>
      </c>
      <c r="F63" s="72">
        <v>-702.6740952943112</v>
      </c>
      <c r="G63" s="72">
        <v>-702.6740952943112</v>
      </c>
      <c r="H63" s="72">
        <v>-2170.0178565046135</v>
      </c>
      <c r="I63" s="72">
        <v>-2170.0178565046135</v>
      </c>
      <c r="J63" s="72">
        <v>-3829.0527560493501</v>
      </c>
      <c r="K63" s="72">
        <v>-3829.0527560493501</v>
      </c>
      <c r="L63" s="72">
        <v>0</v>
      </c>
      <c r="M63" s="72">
        <v>-228.54855171428477</v>
      </c>
      <c r="N63" s="72">
        <v>0</v>
      </c>
      <c r="O63" s="72">
        <v>0</v>
      </c>
      <c r="P63" s="72"/>
      <c r="Q63" s="72"/>
      <c r="R63" s="72"/>
    </row>
  </sheetData>
  <mergeCells count="2">
    <mergeCell ref="A1:C1"/>
    <mergeCell ref="D1:Q1"/>
  </mergeCells>
  <phoneticPr fontId="7" type="noConversion"/>
  <pageMargins left="0.75" right="0.75" top="1" bottom="1" header="0.5" footer="0.5"/>
  <pageSetup scale="70" orientation="landscape" r:id="rId1"/>
  <headerFooter alignWithMargins="0">
    <oddFooter>&amp;L&amp;D&amp;C&amp;F&amp;R&amp;A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X67"/>
  <sheetViews>
    <sheetView showGridLines="0" workbookViewId="0">
      <pane xSplit="4" ySplit="2" topLeftCell="E3" activePane="bottomRight" state="frozen"/>
      <selection pane="topRight" activeCell="E1" sqref="E1"/>
      <selection pane="bottomLeft" activeCell="A3" sqref="A3"/>
      <selection pane="bottomRight" activeCell="E3" sqref="E3"/>
    </sheetView>
  </sheetViews>
  <sheetFormatPr defaultColWidth="9.140625" defaultRowHeight="12.75"/>
  <cols>
    <col min="1" max="1" width="5.140625" style="15" bestFit="1" customWidth="1"/>
    <col min="2" max="2" width="70.140625" style="15" bestFit="1" customWidth="1"/>
    <col min="3" max="3" width="11.5703125" style="15" bestFit="1" customWidth="1"/>
    <col min="4" max="4" width="9" style="15" bestFit="1" customWidth="1"/>
    <col min="5" max="5" width="8.85546875" style="15" bestFit="1" customWidth="1"/>
    <col min="6" max="6" width="8.7109375" style="15" bestFit="1" customWidth="1"/>
    <col min="7" max="7" width="12.5703125" style="15" bestFit="1" customWidth="1"/>
    <col min="8" max="9" width="5" style="15" customWidth="1"/>
    <col min="10" max="10" width="5" style="17" bestFit="1" customWidth="1"/>
    <col min="11" max="16" width="5.140625" style="15" bestFit="1" customWidth="1"/>
    <col min="17" max="24" width="6" style="15" customWidth="1"/>
    <col min="25" max="16384" width="9.140625" style="15"/>
  </cols>
  <sheetData>
    <row r="1" spans="1:24" ht="15.75" customHeight="1">
      <c r="A1" s="309" t="s">
        <v>72</v>
      </c>
      <c r="B1" s="310"/>
      <c r="C1" s="311"/>
      <c r="D1" s="312"/>
      <c r="E1" s="313" t="s">
        <v>230</v>
      </c>
      <c r="F1" s="314"/>
      <c r="G1" s="315"/>
      <c r="H1" s="313" t="s">
        <v>1</v>
      </c>
      <c r="I1" s="314"/>
      <c r="J1" s="314"/>
      <c r="K1" s="314"/>
      <c r="L1" s="314"/>
      <c r="M1" s="314"/>
      <c r="N1" s="314"/>
      <c r="O1" s="314"/>
      <c r="P1" s="314"/>
      <c r="Q1" s="314"/>
      <c r="R1" s="314"/>
      <c r="S1" s="314"/>
      <c r="T1" s="314"/>
      <c r="U1" s="314"/>
      <c r="V1" s="314"/>
      <c r="W1" s="314"/>
      <c r="X1" s="315"/>
    </row>
    <row r="2" spans="1:24" s="16" customFormat="1" ht="28.5" customHeight="1" thickBot="1">
      <c r="A2" s="91" t="s">
        <v>260</v>
      </c>
      <c r="B2" s="36" t="s">
        <v>2</v>
      </c>
      <c r="C2" s="36" t="s">
        <v>3</v>
      </c>
      <c r="D2" s="108" t="s">
        <v>4</v>
      </c>
      <c r="E2" s="93" t="s">
        <v>211</v>
      </c>
      <c r="F2" s="38" t="s">
        <v>212</v>
      </c>
      <c r="G2" s="94" t="s">
        <v>231</v>
      </c>
      <c r="H2" s="91" t="s">
        <v>78</v>
      </c>
      <c r="I2" s="36" t="s">
        <v>79</v>
      </c>
      <c r="J2" s="36" t="s">
        <v>80</v>
      </c>
      <c r="K2" s="36" t="s">
        <v>81</v>
      </c>
      <c r="L2" s="36" t="s">
        <v>82</v>
      </c>
      <c r="M2" s="36" t="s">
        <v>83</v>
      </c>
      <c r="N2" s="36" t="s">
        <v>84</v>
      </c>
      <c r="O2" s="36" t="s">
        <v>85</v>
      </c>
      <c r="P2" s="36" t="s">
        <v>86</v>
      </c>
      <c r="Q2" s="36" t="s">
        <v>87</v>
      </c>
      <c r="R2" s="36" t="s">
        <v>88</v>
      </c>
      <c r="S2" s="36" t="s">
        <v>89</v>
      </c>
      <c r="T2" s="36" t="s">
        <v>90</v>
      </c>
      <c r="U2" s="36" t="s">
        <v>91</v>
      </c>
      <c r="V2" s="36" t="s">
        <v>92</v>
      </c>
      <c r="W2" s="36" t="s">
        <v>155</v>
      </c>
      <c r="X2" s="44" t="s">
        <v>156</v>
      </c>
    </row>
    <row r="3" spans="1:24">
      <c r="A3" s="87">
        <v>1</v>
      </c>
      <c r="B3" s="18" t="s">
        <v>101</v>
      </c>
      <c r="C3" s="19" t="s">
        <v>102</v>
      </c>
      <c r="D3" s="121" t="s">
        <v>309</v>
      </c>
      <c r="E3" s="203">
        <v>0</v>
      </c>
      <c r="F3" s="204">
        <v>0</v>
      </c>
      <c r="G3" s="162"/>
      <c r="H3" s="131">
        <v>1</v>
      </c>
      <c r="I3" s="48">
        <v>1</v>
      </c>
      <c r="J3" s="48">
        <v>1</v>
      </c>
      <c r="K3" s="48">
        <v>1</v>
      </c>
      <c r="L3" s="48">
        <v>1</v>
      </c>
      <c r="M3" s="48">
        <v>1</v>
      </c>
      <c r="N3" s="48">
        <v>1</v>
      </c>
      <c r="O3" s="48">
        <v>1</v>
      </c>
      <c r="P3" s="48">
        <v>1</v>
      </c>
      <c r="Q3" s="48">
        <v>1</v>
      </c>
      <c r="R3" s="48">
        <v>1</v>
      </c>
      <c r="S3" s="48">
        <v>1</v>
      </c>
      <c r="T3" s="48">
        <v>1</v>
      </c>
      <c r="U3" s="48">
        <v>1</v>
      </c>
      <c r="V3" s="48">
        <v>1</v>
      </c>
      <c r="W3" s="48">
        <v>1</v>
      </c>
      <c r="X3" s="149">
        <v>1</v>
      </c>
    </row>
    <row r="4" spans="1:24">
      <c r="A4" s="88">
        <f>A3+1</f>
        <v>2</v>
      </c>
      <c r="B4" s="21" t="s">
        <v>103</v>
      </c>
      <c r="C4" s="22" t="s">
        <v>104</v>
      </c>
      <c r="D4" s="112" t="s">
        <v>309</v>
      </c>
      <c r="E4" s="205">
        <v>0</v>
      </c>
      <c r="F4" s="206">
        <v>0</v>
      </c>
      <c r="G4" s="163"/>
      <c r="H4" s="150">
        <v>1</v>
      </c>
      <c r="I4" s="45">
        <v>1</v>
      </c>
      <c r="J4" s="45">
        <v>1</v>
      </c>
      <c r="K4" s="45">
        <v>1</v>
      </c>
      <c r="L4" s="45">
        <v>1</v>
      </c>
      <c r="M4" s="45">
        <v>1</v>
      </c>
      <c r="N4" s="45">
        <v>1</v>
      </c>
      <c r="O4" s="45">
        <v>1</v>
      </c>
      <c r="P4" s="45">
        <v>1</v>
      </c>
      <c r="Q4" s="45">
        <v>1</v>
      </c>
      <c r="R4" s="45">
        <v>1</v>
      </c>
      <c r="S4" s="45">
        <v>1</v>
      </c>
      <c r="T4" s="45">
        <v>1</v>
      </c>
      <c r="U4" s="45">
        <v>1</v>
      </c>
      <c r="V4" s="45">
        <v>1</v>
      </c>
      <c r="W4" s="45">
        <v>1</v>
      </c>
      <c r="X4" s="151">
        <v>1</v>
      </c>
    </row>
    <row r="5" spans="1:24">
      <c r="A5" s="88">
        <f t="shared" ref="A5:A26" si="0">A4+1</f>
        <v>3</v>
      </c>
      <c r="B5" s="21" t="s">
        <v>105</v>
      </c>
      <c r="C5" s="22" t="s">
        <v>106</v>
      </c>
      <c r="D5" s="112" t="s">
        <v>309</v>
      </c>
      <c r="E5" s="205">
        <v>0</v>
      </c>
      <c r="F5" s="206">
        <v>0</v>
      </c>
      <c r="G5" s="163"/>
      <c r="H5" s="150">
        <v>1</v>
      </c>
      <c r="I5" s="45">
        <v>1</v>
      </c>
      <c r="J5" s="45">
        <v>1</v>
      </c>
      <c r="K5" s="45">
        <v>1</v>
      </c>
      <c r="L5" s="45">
        <v>1</v>
      </c>
      <c r="M5" s="45">
        <v>1</v>
      </c>
      <c r="N5" s="45">
        <v>1</v>
      </c>
      <c r="O5" s="45">
        <v>1</v>
      </c>
      <c r="P5" s="45">
        <v>1</v>
      </c>
      <c r="Q5" s="45">
        <v>1</v>
      </c>
      <c r="R5" s="45">
        <v>1</v>
      </c>
      <c r="S5" s="45">
        <v>1</v>
      </c>
      <c r="T5" s="45">
        <v>1</v>
      </c>
      <c r="U5" s="45">
        <v>1</v>
      </c>
      <c r="V5" s="45">
        <v>1</v>
      </c>
      <c r="W5" s="45">
        <v>1</v>
      </c>
      <c r="X5" s="151">
        <v>1</v>
      </c>
    </row>
    <row r="6" spans="1:24">
      <c r="A6" s="88">
        <f t="shared" si="0"/>
        <v>4</v>
      </c>
      <c r="B6" s="21" t="s">
        <v>107</v>
      </c>
      <c r="C6" s="22" t="s">
        <v>6</v>
      </c>
      <c r="D6" s="112" t="s">
        <v>309</v>
      </c>
      <c r="E6" s="205">
        <v>0</v>
      </c>
      <c r="F6" s="206">
        <v>0</v>
      </c>
      <c r="G6" s="163"/>
      <c r="H6" s="150">
        <v>1</v>
      </c>
      <c r="I6" s="45">
        <v>1</v>
      </c>
      <c r="J6" s="45">
        <v>1</v>
      </c>
      <c r="K6" s="45">
        <v>1</v>
      </c>
      <c r="L6" s="45">
        <v>1</v>
      </c>
      <c r="M6" s="45">
        <v>1</v>
      </c>
      <c r="N6" s="45">
        <v>1</v>
      </c>
      <c r="O6" s="45">
        <v>1</v>
      </c>
      <c r="P6" s="45">
        <v>1</v>
      </c>
      <c r="Q6" s="45">
        <v>1</v>
      </c>
      <c r="R6" s="45">
        <v>1</v>
      </c>
      <c r="S6" s="45">
        <v>1</v>
      </c>
      <c r="T6" s="45">
        <v>1</v>
      </c>
      <c r="U6" s="45">
        <v>1</v>
      </c>
      <c r="V6" s="45">
        <v>1</v>
      </c>
      <c r="W6" s="45">
        <v>1</v>
      </c>
      <c r="X6" s="151">
        <v>1</v>
      </c>
    </row>
    <row r="7" spans="1:24">
      <c r="A7" s="88">
        <f t="shared" si="0"/>
        <v>5</v>
      </c>
      <c r="B7" s="21" t="s">
        <v>7</v>
      </c>
      <c r="C7" s="22" t="s">
        <v>8</v>
      </c>
      <c r="D7" s="112" t="s">
        <v>309</v>
      </c>
      <c r="E7" s="205">
        <v>0</v>
      </c>
      <c r="F7" s="206">
        <v>0</v>
      </c>
      <c r="G7" s="163"/>
      <c r="H7" s="150">
        <v>1</v>
      </c>
      <c r="I7" s="45">
        <v>1</v>
      </c>
      <c r="J7" s="45">
        <v>1</v>
      </c>
      <c r="K7" s="45">
        <v>1</v>
      </c>
      <c r="L7" s="45">
        <v>1</v>
      </c>
      <c r="M7" s="45">
        <v>1</v>
      </c>
      <c r="N7" s="45">
        <v>1</v>
      </c>
      <c r="O7" s="45">
        <v>1</v>
      </c>
      <c r="P7" s="45">
        <v>1</v>
      </c>
      <c r="Q7" s="45">
        <v>1</v>
      </c>
      <c r="R7" s="45">
        <v>1</v>
      </c>
      <c r="S7" s="45">
        <v>1</v>
      </c>
      <c r="T7" s="45">
        <v>1</v>
      </c>
      <c r="U7" s="45">
        <v>1</v>
      </c>
      <c r="V7" s="45">
        <v>1</v>
      </c>
      <c r="W7" s="45">
        <v>1</v>
      </c>
      <c r="X7" s="151">
        <v>1</v>
      </c>
    </row>
    <row r="8" spans="1:24">
      <c r="A8" s="88">
        <f t="shared" si="0"/>
        <v>6</v>
      </c>
      <c r="B8" s="21" t="s">
        <v>9</v>
      </c>
      <c r="C8" s="22" t="s">
        <v>10</v>
      </c>
      <c r="D8" s="112" t="s">
        <v>309</v>
      </c>
      <c r="E8" s="205">
        <v>0</v>
      </c>
      <c r="F8" s="206">
        <v>0</v>
      </c>
      <c r="G8" s="163"/>
      <c r="H8" s="150">
        <v>1</v>
      </c>
      <c r="I8" s="45">
        <v>1</v>
      </c>
      <c r="J8" s="45">
        <v>1</v>
      </c>
      <c r="K8" s="45">
        <v>1</v>
      </c>
      <c r="L8" s="45">
        <v>1</v>
      </c>
      <c r="M8" s="45">
        <v>1</v>
      </c>
      <c r="N8" s="45">
        <v>1</v>
      </c>
      <c r="O8" s="45">
        <v>1</v>
      </c>
      <c r="P8" s="45">
        <v>1</v>
      </c>
      <c r="Q8" s="45">
        <v>1</v>
      </c>
      <c r="R8" s="45">
        <v>1</v>
      </c>
      <c r="S8" s="45">
        <v>1</v>
      </c>
      <c r="T8" s="45">
        <v>1</v>
      </c>
      <c r="U8" s="45">
        <v>1</v>
      </c>
      <c r="V8" s="45">
        <v>1</v>
      </c>
      <c r="W8" s="45">
        <v>1</v>
      </c>
      <c r="X8" s="151">
        <v>1</v>
      </c>
    </row>
    <row r="9" spans="1:24">
      <c r="A9" s="88">
        <f t="shared" si="0"/>
        <v>7</v>
      </c>
      <c r="B9" s="21" t="s">
        <v>108</v>
      </c>
      <c r="C9" s="22" t="s">
        <v>11</v>
      </c>
      <c r="D9" s="112" t="s">
        <v>309</v>
      </c>
      <c r="E9" s="205">
        <v>0</v>
      </c>
      <c r="F9" s="206">
        <v>0</v>
      </c>
      <c r="G9" s="163"/>
      <c r="H9" s="150">
        <v>1</v>
      </c>
      <c r="I9" s="45">
        <v>1</v>
      </c>
      <c r="J9" s="45">
        <v>1</v>
      </c>
      <c r="K9" s="45">
        <v>1</v>
      </c>
      <c r="L9" s="45">
        <v>1</v>
      </c>
      <c r="M9" s="45">
        <v>1</v>
      </c>
      <c r="N9" s="45">
        <v>1</v>
      </c>
      <c r="O9" s="45">
        <v>1</v>
      </c>
      <c r="P9" s="45">
        <v>1</v>
      </c>
      <c r="Q9" s="45">
        <v>1</v>
      </c>
      <c r="R9" s="45">
        <v>1</v>
      </c>
      <c r="S9" s="45">
        <v>1</v>
      </c>
      <c r="T9" s="45">
        <v>1</v>
      </c>
      <c r="U9" s="45">
        <v>1</v>
      </c>
      <c r="V9" s="45">
        <v>1</v>
      </c>
      <c r="W9" s="45">
        <v>1</v>
      </c>
      <c r="X9" s="151">
        <v>1</v>
      </c>
    </row>
    <row r="10" spans="1:24">
      <c r="A10" s="88">
        <f t="shared" si="0"/>
        <v>8</v>
      </c>
      <c r="B10" s="21" t="s">
        <v>109</v>
      </c>
      <c r="C10" s="22" t="s">
        <v>12</v>
      </c>
      <c r="D10" s="112" t="s">
        <v>309</v>
      </c>
      <c r="E10" s="205">
        <v>0</v>
      </c>
      <c r="F10" s="206">
        <v>0</v>
      </c>
      <c r="G10" s="163"/>
      <c r="H10" s="150">
        <v>1</v>
      </c>
      <c r="I10" s="45">
        <v>1</v>
      </c>
      <c r="J10" s="45">
        <v>1</v>
      </c>
      <c r="K10" s="45">
        <v>1</v>
      </c>
      <c r="L10" s="45">
        <v>1</v>
      </c>
      <c r="M10" s="45">
        <v>1</v>
      </c>
      <c r="N10" s="45">
        <v>1</v>
      </c>
      <c r="O10" s="45">
        <v>1</v>
      </c>
      <c r="P10" s="45">
        <v>1</v>
      </c>
      <c r="Q10" s="45">
        <v>1</v>
      </c>
      <c r="R10" s="45">
        <v>1</v>
      </c>
      <c r="S10" s="45">
        <v>1</v>
      </c>
      <c r="T10" s="45">
        <v>1</v>
      </c>
      <c r="U10" s="45">
        <v>1</v>
      </c>
      <c r="V10" s="45">
        <v>1</v>
      </c>
      <c r="W10" s="45">
        <v>1</v>
      </c>
      <c r="X10" s="151">
        <v>1</v>
      </c>
    </row>
    <row r="11" spans="1:24">
      <c r="A11" s="88">
        <f t="shared" si="0"/>
        <v>9</v>
      </c>
      <c r="B11" s="21" t="s">
        <v>13</v>
      </c>
      <c r="C11" s="22" t="s">
        <v>14</v>
      </c>
      <c r="D11" s="112" t="s">
        <v>309</v>
      </c>
      <c r="E11" s="205">
        <v>0</v>
      </c>
      <c r="F11" s="206">
        <v>0</v>
      </c>
      <c r="G11" s="163"/>
      <c r="H11" s="150">
        <v>1</v>
      </c>
      <c r="I11" s="45">
        <v>1</v>
      </c>
      <c r="J11" s="45">
        <v>1</v>
      </c>
      <c r="K11" s="45">
        <v>1</v>
      </c>
      <c r="L11" s="45">
        <v>1</v>
      </c>
      <c r="M11" s="45">
        <v>1</v>
      </c>
      <c r="N11" s="45">
        <v>1</v>
      </c>
      <c r="O11" s="45">
        <v>1</v>
      </c>
      <c r="P11" s="45">
        <v>1</v>
      </c>
      <c r="Q11" s="45">
        <v>1</v>
      </c>
      <c r="R11" s="45">
        <v>1</v>
      </c>
      <c r="S11" s="45">
        <v>1</v>
      </c>
      <c r="T11" s="45">
        <v>1</v>
      </c>
      <c r="U11" s="45">
        <v>1</v>
      </c>
      <c r="V11" s="45">
        <v>1</v>
      </c>
      <c r="W11" s="45">
        <v>1</v>
      </c>
      <c r="X11" s="151">
        <v>1</v>
      </c>
    </row>
    <row r="12" spans="1:24">
      <c r="A12" s="88">
        <f t="shared" si="0"/>
        <v>10</v>
      </c>
      <c r="B12" s="21" t="s">
        <v>15</v>
      </c>
      <c r="C12" s="22" t="s">
        <v>16</v>
      </c>
      <c r="D12" s="112" t="s">
        <v>309</v>
      </c>
      <c r="E12" s="205">
        <v>0</v>
      </c>
      <c r="F12" s="206">
        <v>0</v>
      </c>
      <c r="G12" s="163"/>
      <c r="H12" s="150">
        <v>1</v>
      </c>
      <c r="I12" s="45">
        <v>1</v>
      </c>
      <c r="J12" s="45">
        <v>1</v>
      </c>
      <c r="K12" s="45">
        <v>1</v>
      </c>
      <c r="L12" s="45">
        <v>1</v>
      </c>
      <c r="M12" s="45">
        <v>1</v>
      </c>
      <c r="N12" s="45">
        <v>1</v>
      </c>
      <c r="O12" s="45">
        <v>1</v>
      </c>
      <c r="P12" s="45">
        <v>1</v>
      </c>
      <c r="Q12" s="45">
        <v>1</v>
      </c>
      <c r="R12" s="45">
        <v>1</v>
      </c>
      <c r="S12" s="45">
        <v>1</v>
      </c>
      <c r="T12" s="45">
        <v>1</v>
      </c>
      <c r="U12" s="45">
        <v>1</v>
      </c>
      <c r="V12" s="45">
        <v>1</v>
      </c>
      <c r="W12" s="45">
        <v>1</v>
      </c>
      <c r="X12" s="151">
        <v>1</v>
      </c>
    </row>
    <row r="13" spans="1:24">
      <c r="A13" s="88">
        <f t="shared" si="0"/>
        <v>11</v>
      </c>
      <c r="B13" s="21" t="s">
        <v>17</v>
      </c>
      <c r="C13" s="22" t="s">
        <v>18</v>
      </c>
      <c r="D13" s="112" t="s">
        <v>309</v>
      </c>
      <c r="E13" s="205">
        <v>0</v>
      </c>
      <c r="F13" s="206">
        <v>0</v>
      </c>
      <c r="G13" s="163"/>
      <c r="H13" s="150">
        <v>1</v>
      </c>
      <c r="I13" s="45">
        <v>1</v>
      </c>
      <c r="J13" s="45">
        <v>1</v>
      </c>
      <c r="K13" s="45">
        <v>1</v>
      </c>
      <c r="L13" s="45">
        <v>1</v>
      </c>
      <c r="M13" s="45">
        <v>1</v>
      </c>
      <c r="N13" s="45">
        <v>1</v>
      </c>
      <c r="O13" s="45">
        <v>1</v>
      </c>
      <c r="P13" s="45">
        <v>1</v>
      </c>
      <c r="Q13" s="45">
        <v>1</v>
      </c>
      <c r="R13" s="45">
        <v>1</v>
      </c>
      <c r="S13" s="45">
        <v>1</v>
      </c>
      <c r="T13" s="45">
        <v>1</v>
      </c>
      <c r="U13" s="45">
        <v>1</v>
      </c>
      <c r="V13" s="45">
        <v>1</v>
      </c>
      <c r="W13" s="45">
        <v>1</v>
      </c>
      <c r="X13" s="151">
        <v>1</v>
      </c>
    </row>
    <row r="14" spans="1:24">
      <c r="A14" s="88">
        <f t="shared" si="0"/>
        <v>12</v>
      </c>
      <c r="B14" s="21" t="s">
        <v>21</v>
      </c>
      <c r="C14" s="22" t="s">
        <v>22</v>
      </c>
      <c r="D14" s="112" t="s">
        <v>309</v>
      </c>
      <c r="E14" s="205">
        <v>0</v>
      </c>
      <c r="F14" s="206">
        <v>0</v>
      </c>
      <c r="G14" s="163"/>
      <c r="H14" s="150">
        <v>1</v>
      </c>
      <c r="I14" s="45">
        <v>1</v>
      </c>
      <c r="J14" s="45">
        <v>1</v>
      </c>
      <c r="K14" s="45">
        <v>1</v>
      </c>
      <c r="L14" s="45">
        <v>1</v>
      </c>
      <c r="M14" s="45">
        <v>1</v>
      </c>
      <c r="N14" s="45">
        <v>1</v>
      </c>
      <c r="O14" s="45">
        <v>1</v>
      </c>
      <c r="P14" s="45">
        <v>1</v>
      </c>
      <c r="Q14" s="45">
        <v>1</v>
      </c>
      <c r="R14" s="45">
        <v>1</v>
      </c>
      <c r="S14" s="45">
        <v>1</v>
      </c>
      <c r="T14" s="45">
        <v>1</v>
      </c>
      <c r="U14" s="45">
        <v>1</v>
      </c>
      <c r="V14" s="45">
        <v>1</v>
      </c>
      <c r="W14" s="45">
        <v>1</v>
      </c>
      <c r="X14" s="151">
        <v>1</v>
      </c>
    </row>
    <row r="15" spans="1:24">
      <c r="A15" s="88">
        <f t="shared" si="0"/>
        <v>13</v>
      </c>
      <c r="B15" s="21" t="s">
        <v>19</v>
      </c>
      <c r="C15" s="22" t="s">
        <v>20</v>
      </c>
      <c r="D15" s="112" t="s">
        <v>309</v>
      </c>
      <c r="E15" s="205">
        <v>0</v>
      </c>
      <c r="F15" s="206">
        <v>0</v>
      </c>
      <c r="G15" s="163"/>
      <c r="H15" s="150">
        <v>1</v>
      </c>
      <c r="I15" s="45">
        <v>1</v>
      </c>
      <c r="J15" s="45">
        <v>1</v>
      </c>
      <c r="K15" s="45">
        <v>1</v>
      </c>
      <c r="L15" s="45">
        <v>1</v>
      </c>
      <c r="M15" s="45">
        <v>1</v>
      </c>
      <c r="N15" s="45">
        <v>1</v>
      </c>
      <c r="O15" s="45">
        <v>1</v>
      </c>
      <c r="P15" s="45">
        <v>1</v>
      </c>
      <c r="Q15" s="45">
        <v>1</v>
      </c>
      <c r="R15" s="45">
        <v>1</v>
      </c>
      <c r="S15" s="45">
        <v>1</v>
      </c>
      <c r="T15" s="45">
        <v>1</v>
      </c>
      <c r="U15" s="45">
        <v>1</v>
      </c>
      <c r="V15" s="45">
        <v>1</v>
      </c>
      <c r="W15" s="45">
        <v>1</v>
      </c>
      <c r="X15" s="151">
        <v>1</v>
      </c>
    </row>
    <row r="16" spans="1:24">
      <c r="A16" s="88">
        <f t="shared" si="0"/>
        <v>14</v>
      </c>
      <c r="B16" s="21" t="s">
        <v>71</v>
      </c>
      <c r="C16" s="22" t="s">
        <v>70</v>
      </c>
      <c r="D16" s="112" t="s">
        <v>309</v>
      </c>
      <c r="E16" s="205">
        <v>0</v>
      </c>
      <c r="F16" s="206">
        <v>0</v>
      </c>
      <c r="G16" s="163"/>
      <c r="H16" s="150">
        <v>1</v>
      </c>
      <c r="I16" s="45">
        <v>1</v>
      </c>
      <c r="J16" s="45">
        <v>1</v>
      </c>
      <c r="K16" s="45">
        <v>1</v>
      </c>
      <c r="L16" s="45">
        <v>1</v>
      </c>
      <c r="M16" s="45">
        <v>1</v>
      </c>
      <c r="N16" s="45">
        <v>1</v>
      </c>
      <c r="O16" s="45">
        <v>1</v>
      </c>
      <c r="P16" s="45">
        <v>1</v>
      </c>
      <c r="Q16" s="45">
        <v>1</v>
      </c>
      <c r="R16" s="45">
        <v>1</v>
      </c>
      <c r="S16" s="45">
        <v>1</v>
      </c>
      <c r="T16" s="45">
        <v>1</v>
      </c>
      <c r="U16" s="45">
        <v>1</v>
      </c>
      <c r="V16" s="45">
        <v>1</v>
      </c>
      <c r="W16" s="45">
        <v>1</v>
      </c>
      <c r="X16" s="151">
        <v>1</v>
      </c>
    </row>
    <row r="17" spans="1:24">
      <c r="A17" s="88">
        <f t="shared" si="0"/>
        <v>15</v>
      </c>
      <c r="B17" s="21" t="s">
        <v>48</v>
      </c>
      <c r="C17" s="22" t="s">
        <v>49</v>
      </c>
      <c r="D17" s="112" t="s">
        <v>309</v>
      </c>
      <c r="E17" s="205">
        <v>0</v>
      </c>
      <c r="F17" s="206">
        <v>0</v>
      </c>
      <c r="G17" s="163"/>
      <c r="H17" s="150">
        <v>1</v>
      </c>
      <c r="I17" s="45">
        <v>1</v>
      </c>
      <c r="J17" s="45">
        <v>1</v>
      </c>
      <c r="K17" s="45">
        <v>1</v>
      </c>
      <c r="L17" s="45">
        <v>1</v>
      </c>
      <c r="M17" s="45">
        <v>1</v>
      </c>
      <c r="N17" s="45">
        <v>1</v>
      </c>
      <c r="O17" s="45">
        <v>1</v>
      </c>
      <c r="P17" s="45">
        <v>1</v>
      </c>
      <c r="Q17" s="45">
        <v>1</v>
      </c>
      <c r="R17" s="45">
        <v>1</v>
      </c>
      <c r="S17" s="45">
        <v>1</v>
      </c>
      <c r="T17" s="45">
        <v>1</v>
      </c>
      <c r="U17" s="45">
        <v>1</v>
      </c>
      <c r="V17" s="45">
        <v>1</v>
      </c>
      <c r="W17" s="45">
        <v>1</v>
      </c>
      <c r="X17" s="151">
        <v>1</v>
      </c>
    </row>
    <row r="18" spans="1:24">
      <c r="A18" s="88">
        <f t="shared" si="0"/>
        <v>16</v>
      </c>
      <c r="B18" s="182" t="s">
        <v>261</v>
      </c>
      <c r="C18" s="22" t="s">
        <v>275</v>
      </c>
      <c r="D18" s="112" t="s">
        <v>309</v>
      </c>
      <c r="E18" s="205">
        <v>0</v>
      </c>
      <c r="F18" s="206">
        <v>0</v>
      </c>
      <c r="G18" s="163"/>
      <c r="H18" s="150">
        <v>1</v>
      </c>
      <c r="I18" s="45">
        <v>1</v>
      </c>
      <c r="J18" s="45">
        <v>1</v>
      </c>
      <c r="K18" s="45">
        <v>1</v>
      </c>
      <c r="L18" s="45">
        <v>1</v>
      </c>
      <c r="M18" s="45">
        <v>1</v>
      </c>
      <c r="N18" s="45">
        <v>1</v>
      </c>
      <c r="O18" s="45">
        <v>1</v>
      </c>
      <c r="P18" s="45">
        <v>1</v>
      </c>
      <c r="Q18" s="45">
        <v>1</v>
      </c>
      <c r="R18" s="45">
        <v>1</v>
      </c>
      <c r="S18" s="45">
        <v>1</v>
      </c>
      <c r="T18" s="45">
        <v>1</v>
      </c>
      <c r="U18" s="45">
        <v>1</v>
      </c>
      <c r="V18" s="45">
        <v>1</v>
      </c>
      <c r="W18" s="45">
        <v>1</v>
      </c>
      <c r="X18" s="151">
        <v>1</v>
      </c>
    </row>
    <row r="19" spans="1:24">
      <c r="A19" s="88">
        <f t="shared" si="0"/>
        <v>17</v>
      </c>
      <c r="B19" s="182" t="s">
        <v>263</v>
      </c>
      <c r="C19" s="22" t="s">
        <v>277</v>
      </c>
      <c r="D19" s="112" t="s">
        <v>309</v>
      </c>
      <c r="E19" s="205">
        <v>0</v>
      </c>
      <c r="F19" s="206">
        <v>0</v>
      </c>
      <c r="G19" s="163"/>
      <c r="H19" s="152" t="s">
        <v>326</v>
      </c>
      <c r="I19" s="49" t="s">
        <v>326</v>
      </c>
      <c r="J19" s="49" t="s">
        <v>326</v>
      </c>
      <c r="K19" s="49" t="s">
        <v>326</v>
      </c>
      <c r="L19" s="49" t="s">
        <v>326</v>
      </c>
      <c r="M19" s="49" t="s">
        <v>326</v>
      </c>
      <c r="N19" s="49" t="s">
        <v>326</v>
      </c>
      <c r="O19" s="49" t="s">
        <v>326</v>
      </c>
      <c r="P19" s="49" t="s">
        <v>326</v>
      </c>
      <c r="Q19" s="49" t="s">
        <v>326</v>
      </c>
      <c r="R19" s="49" t="s">
        <v>326</v>
      </c>
      <c r="S19" s="49" t="s">
        <v>326</v>
      </c>
      <c r="T19" s="49" t="s">
        <v>326</v>
      </c>
      <c r="U19" s="49" t="s">
        <v>326</v>
      </c>
      <c r="V19" s="49" t="s">
        <v>326</v>
      </c>
      <c r="W19" s="49" t="s">
        <v>326</v>
      </c>
      <c r="X19" s="153" t="s">
        <v>326</v>
      </c>
    </row>
    <row r="20" spans="1:24">
      <c r="A20" s="88">
        <f t="shared" si="0"/>
        <v>18</v>
      </c>
      <c r="B20" s="182" t="s">
        <v>295</v>
      </c>
      <c r="C20" s="22" t="s">
        <v>296</v>
      </c>
      <c r="D20" s="112" t="s">
        <v>309</v>
      </c>
      <c r="E20" s="205">
        <v>0</v>
      </c>
      <c r="F20" s="206">
        <v>0</v>
      </c>
      <c r="G20" s="163"/>
      <c r="H20" s="152">
        <v>1</v>
      </c>
      <c r="I20" s="49">
        <v>1</v>
      </c>
      <c r="J20" s="49">
        <v>1</v>
      </c>
      <c r="K20" s="49">
        <v>1</v>
      </c>
      <c r="L20" s="49">
        <v>1</v>
      </c>
      <c r="M20" s="49">
        <v>1</v>
      </c>
      <c r="N20" s="49">
        <v>1</v>
      </c>
      <c r="O20" s="49">
        <v>1</v>
      </c>
      <c r="P20" s="49">
        <v>1</v>
      </c>
      <c r="Q20" s="49">
        <v>1</v>
      </c>
      <c r="R20" s="49">
        <v>1</v>
      </c>
      <c r="S20" s="49">
        <v>1</v>
      </c>
      <c r="T20" s="49">
        <v>1</v>
      </c>
      <c r="U20" s="49">
        <v>1</v>
      </c>
      <c r="V20" s="49">
        <v>1</v>
      </c>
      <c r="W20" s="49">
        <v>1</v>
      </c>
      <c r="X20" s="153">
        <v>1</v>
      </c>
    </row>
    <row r="21" spans="1:24">
      <c r="A21" s="88">
        <f t="shared" si="0"/>
        <v>19</v>
      </c>
      <c r="B21" s="182" t="s">
        <v>262</v>
      </c>
      <c r="C21" s="22" t="s">
        <v>276</v>
      </c>
      <c r="D21" s="112" t="s">
        <v>309</v>
      </c>
      <c r="E21" s="205">
        <v>0</v>
      </c>
      <c r="F21" s="206">
        <v>0</v>
      </c>
      <c r="G21" s="163"/>
      <c r="H21" s="152">
        <v>1</v>
      </c>
      <c r="I21" s="49">
        <v>1</v>
      </c>
      <c r="J21" s="49">
        <v>1</v>
      </c>
      <c r="K21" s="49">
        <v>1</v>
      </c>
      <c r="L21" s="49">
        <v>1</v>
      </c>
      <c r="M21" s="49">
        <v>1</v>
      </c>
      <c r="N21" s="49">
        <v>1</v>
      </c>
      <c r="O21" s="49">
        <v>1</v>
      </c>
      <c r="P21" s="49">
        <v>1</v>
      </c>
      <c r="Q21" s="49">
        <v>1</v>
      </c>
      <c r="R21" s="49">
        <v>1</v>
      </c>
      <c r="S21" s="49">
        <v>1</v>
      </c>
      <c r="T21" s="49">
        <v>1</v>
      </c>
      <c r="U21" s="49">
        <v>1</v>
      </c>
      <c r="V21" s="49">
        <v>1</v>
      </c>
      <c r="W21" s="49">
        <v>1</v>
      </c>
      <c r="X21" s="153">
        <v>1</v>
      </c>
    </row>
    <row r="22" spans="1:24">
      <c r="A22" s="88">
        <f t="shared" si="0"/>
        <v>20</v>
      </c>
      <c r="B22" s="182" t="s">
        <v>264</v>
      </c>
      <c r="C22" s="22" t="s">
        <v>278</v>
      </c>
      <c r="D22" s="112" t="s">
        <v>309</v>
      </c>
      <c r="E22" s="205">
        <v>0</v>
      </c>
      <c r="F22" s="206">
        <v>0</v>
      </c>
      <c r="G22" s="163"/>
      <c r="H22" s="152">
        <v>1</v>
      </c>
      <c r="I22" s="49">
        <v>1</v>
      </c>
      <c r="J22" s="49">
        <v>1</v>
      </c>
      <c r="K22" s="49">
        <v>1</v>
      </c>
      <c r="L22" s="49">
        <v>1</v>
      </c>
      <c r="M22" s="49">
        <v>1</v>
      </c>
      <c r="N22" s="49">
        <v>1</v>
      </c>
      <c r="O22" s="49">
        <v>1</v>
      </c>
      <c r="P22" s="49">
        <v>1</v>
      </c>
      <c r="Q22" s="49">
        <v>1</v>
      </c>
      <c r="R22" s="49">
        <v>1</v>
      </c>
      <c r="S22" s="49">
        <v>1</v>
      </c>
      <c r="T22" s="49">
        <v>1</v>
      </c>
      <c r="U22" s="49">
        <v>1</v>
      </c>
      <c r="V22" s="49">
        <v>1</v>
      </c>
      <c r="W22" s="49">
        <v>1</v>
      </c>
      <c r="X22" s="153">
        <v>1</v>
      </c>
    </row>
    <row r="23" spans="1:24">
      <c r="A23" s="88">
        <f t="shared" si="0"/>
        <v>21</v>
      </c>
      <c r="B23" s="182" t="s">
        <v>265</v>
      </c>
      <c r="C23" s="22" t="s">
        <v>279</v>
      </c>
      <c r="D23" s="112" t="s">
        <v>309</v>
      </c>
      <c r="E23" s="205">
        <v>0</v>
      </c>
      <c r="F23" s="206">
        <v>0</v>
      </c>
      <c r="G23" s="163"/>
      <c r="H23" s="152">
        <v>1</v>
      </c>
      <c r="I23" s="49">
        <v>1</v>
      </c>
      <c r="J23" s="49">
        <v>1</v>
      </c>
      <c r="K23" s="49">
        <v>1</v>
      </c>
      <c r="L23" s="49">
        <v>1</v>
      </c>
      <c r="M23" s="49">
        <v>1</v>
      </c>
      <c r="N23" s="49">
        <v>1</v>
      </c>
      <c r="O23" s="49">
        <v>1</v>
      </c>
      <c r="P23" s="49">
        <v>1</v>
      </c>
      <c r="Q23" s="49">
        <v>1</v>
      </c>
      <c r="R23" s="49">
        <v>1</v>
      </c>
      <c r="S23" s="49">
        <v>1</v>
      </c>
      <c r="T23" s="49">
        <v>1</v>
      </c>
      <c r="U23" s="49">
        <v>1</v>
      </c>
      <c r="V23" s="49">
        <v>1</v>
      </c>
      <c r="W23" s="49">
        <v>1</v>
      </c>
      <c r="X23" s="153">
        <v>1</v>
      </c>
    </row>
    <row r="24" spans="1:24">
      <c r="A24" s="186">
        <f t="shared" si="0"/>
        <v>22</v>
      </c>
      <c r="B24" s="187" t="s">
        <v>266</v>
      </c>
      <c r="C24" s="188" t="s">
        <v>280</v>
      </c>
      <c r="D24" s="189" t="s">
        <v>309</v>
      </c>
      <c r="E24" s="207" t="s">
        <v>326</v>
      </c>
      <c r="F24" s="208" t="s">
        <v>326</v>
      </c>
      <c r="G24" s="190"/>
      <c r="H24" s="191" t="s">
        <v>326</v>
      </c>
      <c r="I24" s="192" t="s">
        <v>326</v>
      </c>
      <c r="J24" s="192" t="s">
        <v>326</v>
      </c>
      <c r="K24" s="192" t="s">
        <v>326</v>
      </c>
      <c r="L24" s="192" t="s">
        <v>326</v>
      </c>
      <c r="M24" s="192" t="s">
        <v>326</v>
      </c>
      <c r="N24" s="192" t="s">
        <v>326</v>
      </c>
      <c r="O24" s="192" t="s">
        <v>326</v>
      </c>
      <c r="P24" s="192" t="s">
        <v>326</v>
      </c>
      <c r="Q24" s="192" t="s">
        <v>326</v>
      </c>
      <c r="R24" s="192" t="s">
        <v>326</v>
      </c>
      <c r="S24" s="192" t="s">
        <v>326</v>
      </c>
      <c r="T24" s="192" t="s">
        <v>326</v>
      </c>
      <c r="U24" s="192" t="s">
        <v>326</v>
      </c>
      <c r="V24" s="192" t="s">
        <v>326</v>
      </c>
      <c r="W24" s="192" t="s">
        <v>326</v>
      </c>
      <c r="X24" s="193" t="s">
        <v>326</v>
      </c>
    </row>
    <row r="25" spans="1:24">
      <c r="A25" s="88">
        <f t="shared" si="0"/>
        <v>23</v>
      </c>
      <c r="B25" s="182" t="s">
        <v>267</v>
      </c>
      <c r="C25" s="22" t="s">
        <v>281</v>
      </c>
      <c r="D25" s="112" t="s">
        <v>309</v>
      </c>
      <c r="E25" s="205">
        <v>0</v>
      </c>
      <c r="F25" s="206">
        <v>0</v>
      </c>
      <c r="G25" s="163"/>
      <c r="H25" s="152">
        <v>0</v>
      </c>
      <c r="I25" s="49">
        <v>0</v>
      </c>
      <c r="J25" s="49">
        <v>0</v>
      </c>
      <c r="K25" s="49">
        <v>0.03</v>
      </c>
      <c r="L25" s="49">
        <v>0.06</v>
      </c>
      <c r="M25" s="49">
        <v>0.09</v>
      </c>
      <c r="N25" s="49">
        <v>0.12</v>
      </c>
      <c r="O25" s="49">
        <v>0.15</v>
      </c>
      <c r="P25" s="49">
        <v>0.18</v>
      </c>
      <c r="Q25" s="49">
        <v>0.21</v>
      </c>
      <c r="R25" s="49">
        <v>0.24</v>
      </c>
      <c r="S25" s="49">
        <v>0.27</v>
      </c>
      <c r="T25" s="49">
        <v>0.30000000000000004</v>
      </c>
      <c r="U25" s="49">
        <v>0.35000000000000003</v>
      </c>
      <c r="V25" s="49">
        <v>0.4</v>
      </c>
      <c r="W25" s="49">
        <v>0.45</v>
      </c>
      <c r="X25" s="153">
        <v>0.5</v>
      </c>
    </row>
    <row r="26" spans="1:24">
      <c r="A26" s="88">
        <f t="shared" si="0"/>
        <v>24</v>
      </c>
      <c r="B26" s="182" t="s">
        <v>268</v>
      </c>
      <c r="C26" s="22" t="s">
        <v>268</v>
      </c>
      <c r="D26" s="112" t="s">
        <v>309</v>
      </c>
      <c r="E26" s="205" t="s">
        <v>326</v>
      </c>
      <c r="F26" s="206" t="s">
        <v>326</v>
      </c>
      <c r="G26" s="163"/>
      <c r="H26" s="152" t="s">
        <v>326</v>
      </c>
      <c r="I26" s="49" t="s">
        <v>326</v>
      </c>
      <c r="J26" s="49" t="s">
        <v>326</v>
      </c>
      <c r="K26" s="49" t="s">
        <v>326</v>
      </c>
      <c r="L26" s="49" t="s">
        <v>326</v>
      </c>
      <c r="M26" s="49" t="s">
        <v>326</v>
      </c>
      <c r="N26" s="49" t="s">
        <v>326</v>
      </c>
      <c r="O26" s="49" t="s">
        <v>326</v>
      </c>
      <c r="P26" s="49" t="s">
        <v>326</v>
      </c>
      <c r="Q26" s="49" t="s">
        <v>326</v>
      </c>
      <c r="R26" s="49" t="s">
        <v>326</v>
      </c>
      <c r="S26" s="49" t="s">
        <v>326</v>
      </c>
      <c r="T26" s="49" t="s">
        <v>326</v>
      </c>
      <c r="U26" s="49" t="s">
        <v>326</v>
      </c>
      <c r="V26" s="49" t="s">
        <v>326</v>
      </c>
      <c r="W26" s="49" t="s">
        <v>326</v>
      </c>
      <c r="X26" s="153" t="s">
        <v>326</v>
      </c>
    </row>
    <row r="27" spans="1:24">
      <c r="A27" s="194">
        <f t="shared" ref="A27:A34" si="1">A26+1</f>
        <v>25</v>
      </c>
      <c r="B27" s="187" t="s">
        <v>269</v>
      </c>
      <c r="C27" s="188" t="s">
        <v>269</v>
      </c>
      <c r="D27" s="189" t="s">
        <v>309</v>
      </c>
      <c r="E27" s="207" t="s">
        <v>326</v>
      </c>
      <c r="F27" s="208" t="s">
        <v>326</v>
      </c>
      <c r="G27" s="190"/>
      <c r="H27" s="191" t="s">
        <v>326</v>
      </c>
      <c r="I27" s="192" t="s">
        <v>326</v>
      </c>
      <c r="J27" s="192" t="s">
        <v>326</v>
      </c>
      <c r="K27" s="192" t="s">
        <v>326</v>
      </c>
      <c r="L27" s="192" t="s">
        <v>326</v>
      </c>
      <c r="M27" s="192" t="s">
        <v>326</v>
      </c>
      <c r="N27" s="192" t="s">
        <v>326</v>
      </c>
      <c r="O27" s="192" t="s">
        <v>326</v>
      </c>
      <c r="P27" s="192" t="s">
        <v>326</v>
      </c>
      <c r="Q27" s="192" t="s">
        <v>326</v>
      </c>
      <c r="R27" s="192" t="s">
        <v>326</v>
      </c>
      <c r="S27" s="192" t="s">
        <v>326</v>
      </c>
      <c r="T27" s="192" t="s">
        <v>326</v>
      </c>
      <c r="U27" s="192" t="s">
        <v>326</v>
      </c>
      <c r="V27" s="192" t="s">
        <v>326</v>
      </c>
      <c r="W27" s="192" t="s">
        <v>326</v>
      </c>
      <c r="X27" s="193" t="s">
        <v>326</v>
      </c>
    </row>
    <row r="28" spans="1:24">
      <c r="A28" s="194">
        <f t="shared" si="1"/>
        <v>26</v>
      </c>
      <c r="B28" s="187" t="s">
        <v>270</v>
      </c>
      <c r="C28" s="188" t="s">
        <v>270</v>
      </c>
      <c r="D28" s="189" t="s">
        <v>309</v>
      </c>
      <c r="E28" s="207" t="s">
        <v>326</v>
      </c>
      <c r="F28" s="208" t="s">
        <v>326</v>
      </c>
      <c r="G28" s="190"/>
      <c r="H28" s="191" t="s">
        <v>326</v>
      </c>
      <c r="I28" s="192" t="s">
        <v>326</v>
      </c>
      <c r="J28" s="192" t="s">
        <v>326</v>
      </c>
      <c r="K28" s="192" t="s">
        <v>326</v>
      </c>
      <c r="L28" s="192" t="s">
        <v>326</v>
      </c>
      <c r="M28" s="192" t="s">
        <v>326</v>
      </c>
      <c r="N28" s="192" t="s">
        <v>326</v>
      </c>
      <c r="O28" s="192" t="s">
        <v>326</v>
      </c>
      <c r="P28" s="192" t="s">
        <v>326</v>
      </c>
      <c r="Q28" s="192" t="s">
        <v>326</v>
      </c>
      <c r="R28" s="192" t="s">
        <v>326</v>
      </c>
      <c r="S28" s="192" t="s">
        <v>326</v>
      </c>
      <c r="T28" s="192" t="s">
        <v>326</v>
      </c>
      <c r="U28" s="192" t="s">
        <v>326</v>
      </c>
      <c r="V28" s="192" t="s">
        <v>326</v>
      </c>
      <c r="W28" s="192" t="s">
        <v>326</v>
      </c>
      <c r="X28" s="193" t="s">
        <v>326</v>
      </c>
    </row>
    <row r="29" spans="1:24">
      <c r="A29" s="195">
        <f t="shared" si="1"/>
        <v>27</v>
      </c>
      <c r="B29" s="196" t="s">
        <v>271</v>
      </c>
      <c r="C29" s="197" t="s">
        <v>282</v>
      </c>
      <c r="D29" s="198" t="s">
        <v>310</v>
      </c>
      <c r="E29" s="209" t="s">
        <v>326</v>
      </c>
      <c r="F29" s="210" t="s">
        <v>326</v>
      </c>
      <c r="G29" s="199"/>
      <c r="H29" s="200" t="s">
        <v>326</v>
      </c>
      <c r="I29" s="201" t="s">
        <v>326</v>
      </c>
      <c r="J29" s="201" t="s">
        <v>326</v>
      </c>
      <c r="K29" s="201" t="s">
        <v>326</v>
      </c>
      <c r="L29" s="201" t="s">
        <v>326</v>
      </c>
      <c r="M29" s="201" t="s">
        <v>326</v>
      </c>
      <c r="N29" s="201" t="s">
        <v>326</v>
      </c>
      <c r="O29" s="201" t="s">
        <v>326</v>
      </c>
      <c r="P29" s="201" t="s">
        <v>326</v>
      </c>
      <c r="Q29" s="201" t="s">
        <v>326</v>
      </c>
      <c r="R29" s="201" t="s">
        <v>326</v>
      </c>
      <c r="S29" s="201" t="s">
        <v>326</v>
      </c>
      <c r="T29" s="201" t="s">
        <v>326</v>
      </c>
      <c r="U29" s="201" t="s">
        <v>326</v>
      </c>
      <c r="V29" s="201" t="s">
        <v>326</v>
      </c>
      <c r="W29" s="201" t="s">
        <v>326</v>
      </c>
      <c r="X29" s="202" t="s">
        <v>326</v>
      </c>
    </row>
    <row r="30" spans="1:24">
      <c r="A30" s="183">
        <f t="shared" si="1"/>
        <v>28</v>
      </c>
      <c r="B30" s="182" t="s">
        <v>272</v>
      </c>
      <c r="C30" s="22" t="s">
        <v>283</v>
      </c>
      <c r="D30" s="112" t="s">
        <v>310</v>
      </c>
      <c r="E30" s="205">
        <v>0</v>
      </c>
      <c r="F30" s="206">
        <v>0</v>
      </c>
      <c r="G30" s="163"/>
      <c r="H30" s="152">
        <v>1</v>
      </c>
      <c r="I30" s="49">
        <v>1</v>
      </c>
      <c r="J30" s="49">
        <v>1</v>
      </c>
      <c r="K30" s="49">
        <v>1</v>
      </c>
      <c r="L30" s="49">
        <v>1</v>
      </c>
      <c r="M30" s="49">
        <v>1</v>
      </c>
      <c r="N30" s="49">
        <v>1</v>
      </c>
      <c r="O30" s="49">
        <v>1</v>
      </c>
      <c r="P30" s="49">
        <v>1</v>
      </c>
      <c r="Q30" s="49">
        <v>1</v>
      </c>
      <c r="R30" s="49">
        <v>1</v>
      </c>
      <c r="S30" s="49">
        <v>1</v>
      </c>
      <c r="T30" s="49">
        <v>1</v>
      </c>
      <c r="U30" s="49">
        <v>1</v>
      </c>
      <c r="V30" s="49">
        <v>1</v>
      </c>
      <c r="W30" s="49">
        <v>1</v>
      </c>
      <c r="X30" s="153">
        <v>1</v>
      </c>
    </row>
    <row r="31" spans="1:24">
      <c r="A31" s="183">
        <f t="shared" si="1"/>
        <v>29</v>
      </c>
      <c r="B31" s="182" t="s">
        <v>297</v>
      </c>
      <c r="C31" s="22" t="s">
        <v>298</v>
      </c>
      <c r="D31" s="112" t="s">
        <v>310</v>
      </c>
      <c r="E31" s="205">
        <v>0</v>
      </c>
      <c r="F31" s="206">
        <v>0</v>
      </c>
      <c r="G31" s="163"/>
      <c r="H31" s="152">
        <v>1</v>
      </c>
      <c r="I31" s="49">
        <v>1</v>
      </c>
      <c r="J31" s="49">
        <v>1</v>
      </c>
      <c r="K31" s="49">
        <v>1</v>
      </c>
      <c r="L31" s="49">
        <v>1</v>
      </c>
      <c r="M31" s="49">
        <v>1</v>
      </c>
      <c r="N31" s="49">
        <v>1</v>
      </c>
      <c r="O31" s="49">
        <v>1</v>
      </c>
      <c r="P31" s="49">
        <v>1</v>
      </c>
      <c r="Q31" s="49">
        <v>1</v>
      </c>
      <c r="R31" s="49">
        <v>1</v>
      </c>
      <c r="S31" s="49">
        <v>1</v>
      </c>
      <c r="T31" s="49">
        <v>1</v>
      </c>
      <c r="U31" s="49">
        <v>1</v>
      </c>
      <c r="V31" s="49">
        <v>1</v>
      </c>
      <c r="W31" s="49">
        <v>1</v>
      </c>
      <c r="X31" s="153">
        <v>1</v>
      </c>
    </row>
    <row r="32" spans="1:24" ht="13.5" thickBot="1">
      <c r="A32" s="184">
        <f t="shared" si="1"/>
        <v>30</v>
      </c>
      <c r="B32" s="181" t="s">
        <v>273</v>
      </c>
      <c r="C32" s="118" t="s">
        <v>274</v>
      </c>
      <c r="D32" s="119" t="s">
        <v>310</v>
      </c>
      <c r="E32" s="211">
        <v>0</v>
      </c>
      <c r="F32" s="212">
        <v>0</v>
      </c>
      <c r="G32" s="166"/>
      <c r="H32" s="171">
        <v>1</v>
      </c>
      <c r="I32" s="172">
        <v>1</v>
      </c>
      <c r="J32" s="172">
        <v>1</v>
      </c>
      <c r="K32" s="172">
        <v>1</v>
      </c>
      <c r="L32" s="172">
        <v>1</v>
      </c>
      <c r="M32" s="172">
        <v>1</v>
      </c>
      <c r="N32" s="172">
        <v>1</v>
      </c>
      <c r="O32" s="172">
        <v>1</v>
      </c>
      <c r="P32" s="172">
        <v>1</v>
      </c>
      <c r="Q32" s="172">
        <v>1</v>
      </c>
      <c r="R32" s="172">
        <v>1</v>
      </c>
      <c r="S32" s="172">
        <v>1</v>
      </c>
      <c r="T32" s="172">
        <v>1</v>
      </c>
      <c r="U32" s="172">
        <v>1</v>
      </c>
      <c r="V32" s="172">
        <v>1</v>
      </c>
      <c r="W32" s="172">
        <v>1</v>
      </c>
      <c r="X32" s="173">
        <v>1</v>
      </c>
    </row>
    <row r="33" spans="1:24">
      <c r="A33" s="87">
        <f t="shared" si="1"/>
        <v>31</v>
      </c>
      <c r="B33" s="18" t="s">
        <v>23</v>
      </c>
      <c r="C33" s="19" t="s">
        <v>24</v>
      </c>
      <c r="D33" s="121" t="s">
        <v>327</v>
      </c>
      <c r="E33" s="203">
        <v>0</v>
      </c>
      <c r="F33" s="204">
        <v>0</v>
      </c>
      <c r="G33" s="167"/>
      <c r="H33" s="148">
        <v>1</v>
      </c>
      <c r="I33" s="48">
        <v>1</v>
      </c>
      <c r="J33" s="48">
        <v>1</v>
      </c>
      <c r="K33" s="48">
        <v>1</v>
      </c>
      <c r="L33" s="48">
        <v>1</v>
      </c>
      <c r="M33" s="48">
        <v>1</v>
      </c>
      <c r="N33" s="48">
        <v>1</v>
      </c>
      <c r="O33" s="48">
        <v>1</v>
      </c>
      <c r="P33" s="48">
        <v>1</v>
      </c>
      <c r="Q33" s="48">
        <v>1</v>
      </c>
      <c r="R33" s="48">
        <v>1</v>
      </c>
      <c r="S33" s="48">
        <v>1</v>
      </c>
      <c r="T33" s="48">
        <v>1</v>
      </c>
      <c r="U33" s="48">
        <v>1</v>
      </c>
      <c r="V33" s="48">
        <v>1</v>
      </c>
      <c r="W33" s="48">
        <v>1</v>
      </c>
      <c r="X33" s="149">
        <v>1</v>
      </c>
    </row>
    <row r="34" spans="1:24">
      <c r="A34" s="86">
        <f t="shared" si="1"/>
        <v>32</v>
      </c>
      <c r="B34" s="21" t="s">
        <v>160</v>
      </c>
      <c r="C34" s="22" t="s">
        <v>161</v>
      </c>
      <c r="D34" s="110" t="s">
        <v>327</v>
      </c>
      <c r="E34" s="205">
        <v>0</v>
      </c>
      <c r="F34" s="206">
        <v>0</v>
      </c>
      <c r="G34" s="165"/>
      <c r="H34" s="152">
        <v>1</v>
      </c>
      <c r="I34" s="49">
        <v>1</v>
      </c>
      <c r="J34" s="49">
        <v>1</v>
      </c>
      <c r="K34" s="49">
        <v>1</v>
      </c>
      <c r="L34" s="49">
        <v>1</v>
      </c>
      <c r="M34" s="49">
        <v>1</v>
      </c>
      <c r="N34" s="49">
        <v>1</v>
      </c>
      <c r="O34" s="49">
        <v>1</v>
      </c>
      <c r="P34" s="49">
        <v>1</v>
      </c>
      <c r="Q34" s="49">
        <v>1</v>
      </c>
      <c r="R34" s="49">
        <v>1</v>
      </c>
      <c r="S34" s="49">
        <v>1</v>
      </c>
      <c r="T34" s="49">
        <v>1</v>
      </c>
      <c r="U34" s="49">
        <v>1</v>
      </c>
      <c r="V34" s="49">
        <v>1</v>
      </c>
      <c r="W34" s="49">
        <v>1</v>
      </c>
      <c r="X34" s="153">
        <v>1</v>
      </c>
    </row>
    <row r="35" spans="1:24">
      <c r="A35" s="86">
        <f t="shared" ref="A35:A67" si="2">A34+1</f>
        <v>33</v>
      </c>
      <c r="B35" s="21" t="s">
        <v>25</v>
      </c>
      <c r="C35" s="22" t="s">
        <v>26</v>
      </c>
      <c r="D35" s="112" t="s">
        <v>327</v>
      </c>
      <c r="E35" s="205">
        <v>0</v>
      </c>
      <c r="F35" s="206">
        <v>0</v>
      </c>
      <c r="G35" s="163"/>
      <c r="H35" s="150">
        <v>1</v>
      </c>
      <c r="I35" s="45">
        <v>1</v>
      </c>
      <c r="J35" s="45">
        <v>1</v>
      </c>
      <c r="K35" s="45">
        <v>1</v>
      </c>
      <c r="L35" s="45">
        <v>1</v>
      </c>
      <c r="M35" s="45">
        <v>1</v>
      </c>
      <c r="N35" s="45">
        <v>1</v>
      </c>
      <c r="O35" s="45">
        <v>1</v>
      </c>
      <c r="P35" s="45">
        <v>1</v>
      </c>
      <c r="Q35" s="45">
        <v>1</v>
      </c>
      <c r="R35" s="45">
        <v>1</v>
      </c>
      <c r="S35" s="45">
        <v>1</v>
      </c>
      <c r="T35" s="45">
        <v>1</v>
      </c>
      <c r="U35" s="45">
        <v>1</v>
      </c>
      <c r="V35" s="45">
        <v>1</v>
      </c>
      <c r="W35" s="45">
        <v>1</v>
      </c>
      <c r="X35" s="151">
        <v>1</v>
      </c>
    </row>
    <row r="36" spans="1:24">
      <c r="A36" s="86">
        <f t="shared" si="2"/>
        <v>34</v>
      </c>
      <c r="B36" s="21" t="s">
        <v>122</v>
      </c>
      <c r="C36" s="22" t="s">
        <v>27</v>
      </c>
      <c r="D36" s="112" t="s">
        <v>327</v>
      </c>
      <c r="E36" s="205">
        <v>0</v>
      </c>
      <c r="F36" s="206">
        <v>0</v>
      </c>
      <c r="G36" s="163"/>
      <c r="H36" s="150">
        <v>1</v>
      </c>
      <c r="I36" s="45">
        <v>1</v>
      </c>
      <c r="J36" s="45">
        <v>1</v>
      </c>
      <c r="K36" s="45">
        <v>1</v>
      </c>
      <c r="L36" s="45">
        <v>1</v>
      </c>
      <c r="M36" s="45">
        <v>1</v>
      </c>
      <c r="N36" s="45">
        <v>1</v>
      </c>
      <c r="O36" s="45">
        <v>1</v>
      </c>
      <c r="P36" s="45">
        <v>1</v>
      </c>
      <c r="Q36" s="45">
        <v>1</v>
      </c>
      <c r="R36" s="45">
        <v>1</v>
      </c>
      <c r="S36" s="45">
        <v>1</v>
      </c>
      <c r="T36" s="45">
        <v>1</v>
      </c>
      <c r="U36" s="45">
        <v>1</v>
      </c>
      <c r="V36" s="45">
        <v>1</v>
      </c>
      <c r="W36" s="45">
        <v>1</v>
      </c>
      <c r="X36" s="151">
        <v>1</v>
      </c>
    </row>
    <row r="37" spans="1:24">
      <c r="A37" s="86">
        <f t="shared" si="2"/>
        <v>35</v>
      </c>
      <c r="B37" s="21" t="s">
        <v>123</v>
      </c>
      <c r="C37" s="22" t="s">
        <v>73</v>
      </c>
      <c r="D37" s="112" t="s">
        <v>327</v>
      </c>
      <c r="E37" s="205">
        <v>0</v>
      </c>
      <c r="F37" s="206">
        <v>0</v>
      </c>
      <c r="G37" s="163"/>
      <c r="H37" s="150">
        <v>1</v>
      </c>
      <c r="I37" s="45">
        <v>1</v>
      </c>
      <c r="J37" s="45">
        <v>1</v>
      </c>
      <c r="K37" s="45">
        <v>1</v>
      </c>
      <c r="L37" s="45">
        <v>1</v>
      </c>
      <c r="M37" s="45">
        <v>1</v>
      </c>
      <c r="N37" s="45">
        <v>1</v>
      </c>
      <c r="O37" s="45">
        <v>1</v>
      </c>
      <c r="P37" s="45">
        <v>1</v>
      </c>
      <c r="Q37" s="45">
        <v>1</v>
      </c>
      <c r="R37" s="45">
        <v>1</v>
      </c>
      <c r="S37" s="45">
        <v>1</v>
      </c>
      <c r="T37" s="45">
        <v>1</v>
      </c>
      <c r="U37" s="45">
        <v>1</v>
      </c>
      <c r="V37" s="45">
        <v>1</v>
      </c>
      <c r="W37" s="45">
        <v>1</v>
      </c>
      <c r="X37" s="151">
        <v>1</v>
      </c>
    </row>
    <row r="38" spans="1:24">
      <c r="A38" s="86">
        <f t="shared" si="2"/>
        <v>36</v>
      </c>
      <c r="B38" s="21" t="s">
        <v>124</v>
      </c>
      <c r="C38" s="22" t="s">
        <v>125</v>
      </c>
      <c r="D38" s="112" t="s">
        <v>327</v>
      </c>
      <c r="E38" s="205">
        <v>0</v>
      </c>
      <c r="F38" s="206">
        <v>0</v>
      </c>
      <c r="G38" s="163"/>
      <c r="H38" s="150">
        <v>1</v>
      </c>
      <c r="I38" s="45">
        <v>1</v>
      </c>
      <c r="J38" s="45">
        <v>1</v>
      </c>
      <c r="K38" s="45">
        <v>1</v>
      </c>
      <c r="L38" s="45">
        <v>1</v>
      </c>
      <c r="M38" s="45">
        <v>1</v>
      </c>
      <c r="N38" s="45">
        <v>1</v>
      </c>
      <c r="O38" s="45">
        <v>1</v>
      </c>
      <c r="P38" s="45">
        <v>1</v>
      </c>
      <c r="Q38" s="45">
        <v>1</v>
      </c>
      <c r="R38" s="45">
        <v>1</v>
      </c>
      <c r="S38" s="45">
        <v>1</v>
      </c>
      <c r="T38" s="45">
        <v>1</v>
      </c>
      <c r="U38" s="45">
        <v>1</v>
      </c>
      <c r="V38" s="45">
        <v>1</v>
      </c>
      <c r="W38" s="45">
        <v>1</v>
      </c>
      <c r="X38" s="151">
        <v>1</v>
      </c>
    </row>
    <row r="39" spans="1:24">
      <c r="A39" s="86">
        <f t="shared" si="2"/>
        <v>37</v>
      </c>
      <c r="B39" s="21" t="s">
        <v>159</v>
      </c>
      <c r="C39" s="22" t="s">
        <v>126</v>
      </c>
      <c r="D39" s="112" t="s">
        <v>327</v>
      </c>
      <c r="E39" s="205">
        <v>0</v>
      </c>
      <c r="F39" s="206">
        <v>0</v>
      </c>
      <c r="G39" s="163"/>
      <c r="H39" s="152">
        <v>1</v>
      </c>
      <c r="I39" s="49">
        <v>1</v>
      </c>
      <c r="J39" s="49">
        <v>1</v>
      </c>
      <c r="K39" s="49">
        <v>1</v>
      </c>
      <c r="L39" s="49">
        <v>1</v>
      </c>
      <c r="M39" s="49">
        <v>1</v>
      </c>
      <c r="N39" s="49">
        <v>1</v>
      </c>
      <c r="O39" s="49">
        <v>1</v>
      </c>
      <c r="P39" s="49">
        <v>1</v>
      </c>
      <c r="Q39" s="49">
        <v>1</v>
      </c>
      <c r="R39" s="49">
        <v>1</v>
      </c>
      <c r="S39" s="49">
        <v>1</v>
      </c>
      <c r="T39" s="49">
        <v>1</v>
      </c>
      <c r="U39" s="49">
        <v>1</v>
      </c>
      <c r="V39" s="49">
        <v>1</v>
      </c>
      <c r="W39" s="49">
        <v>1</v>
      </c>
      <c r="X39" s="153">
        <v>1</v>
      </c>
    </row>
    <row r="40" spans="1:24" ht="13.5" thickBot="1">
      <c r="A40" s="90">
        <f t="shared" si="2"/>
        <v>38</v>
      </c>
      <c r="B40" s="33" t="s">
        <v>127</v>
      </c>
      <c r="C40" s="34" t="s">
        <v>128</v>
      </c>
      <c r="D40" s="117" t="s">
        <v>327</v>
      </c>
      <c r="E40" s="213">
        <v>0</v>
      </c>
      <c r="F40" s="214">
        <v>0</v>
      </c>
      <c r="G40" s="174"/>
      <c r="H40" s="178">
        <v>1</v>
      </c>
      <c r="I40" s="179">
        <v>1</v>
      </c>
      <c r="J40" s="179">
        <v>1</v>
      </c>
      <c r="K40" s="179">
        <v>1</v>
      </c>
      <c r="L40" s="179">
        <v>1</v>
      </c>
      <c r="M40" s="179">
        <v>1</v>
      </c>
      <c r="N40" s="179">
        <v>1</v>
      </c>
      <c r="O40" s="179">
        <v>1</v>
      </c>
      <c r="P40" s="179">
        <v>1</v>
      </c>
      <c r="Q40" s="179">
        <v>1</v>
      </c>
      <c r="R40" s="179">
        <v>1</v>
      </c>
      <c r="S40" s="179">
        <v>1</v>
      </c>
      <c r="T40" s="179">
        <v>1</v>
      </c>
      <c r="U40" s="179">
        <v>1</v>
      </c>
      <c r="V40" s="179">
        <v>1</v>
      </c>
      <c r="W40" s="179">
        <v>1</v>
      </c>
      <c r="X40" s="180">
        <v>1</v>
      </c>
    </row>
    <row r="41" spans="1:24">
      <c r="A41" s="87">
        <f t="shared" si="2"/>
        <v>39</v>
      </c>
      <c r="B41" s="18" t="s">
        <v>28</v>
      </c>
      <c r="C41" s="19" t="s">
        <v>29</v>
      </c>
      <c r="D41" s="121" t="s">
        <v>328</v>
      </c>
      <c r="E41" s="203">
        <v>0</v>
      </c>
      <c r="F41" s="204">
        <v>0</v>
      </c>
      <c r="G41" s="167"/>
      <c r="H41" s="148">
        <v>1</v>
      </c>
      <c r="I41" s="48">
        <v>1</v>
      </c>
      <c r="J41" s="48">
        <v>1</v>
      </c>
      <c r="K41" s="48">
        <v>1</v>
      </c>
      <c r="L41" s="48">
        <v>1</v>
      </c>
      <c r="M41" s="48">
        <v>1</v>
      </c>
      <c r="N41" s="48">
        <v>1</v>
      </c>
      <c r="O41" s="48">
        <v>1</v>
      </c>
      <c r="P41" s="48">
        <v>1</v>
      </c>
      <c r="Q41" s="48">
        <v>1</v>
      </c>
      <c r="R41" s="48">
        <v>1</v>
      </c>
      <c r="S41" s="48">
        <v>1</v>
      </c>
      <c r="T41" s="48">
        <v>1</v>
      </c>
      <c r="U41" s="48">
        <v>1</v>
      </c>
      <c r="V41" s="48">
        <v>1</v>
      </c>
      <c r="W41" s="48">
        <v>1</v>
      </c>
      <c r="X41" s="149">
        <v>1</v>
      </c>
    </row>
    <row r="42" spans="1:24">
      <c r="A42" s="86">
        <f t="shared" si="2"/>
        <v>40</v>
      </c>
      <c r="B42" s="21" t="s">
        <v>129</v>
      </c>
      <c r="C42" s="22" t="s">
        <v>130</v>
      </c>
      <c r="D42" s="112" t="s">
        <v>328</v>
      </c>
      <c r="E42" s="205">
        <v>0</v>
      </c>
      <c r="F42" s="206">
        <v>0</v>
      </c>
      <c r="G42" s="163"/>
      <c r="H42" s="150">
        <v>1</v>
      </c>
      <c r="I42" s="45">
        <v>1</v>
      </c>
      <c r="J42" s="45">
        <v>1</v>
      </c>
      <c r="K42" s="45">
        <v>1</v>
      </c>
      <c r="L42" s="45">
        <v>1</v>
      </c>
      <c r="M42" s="45">
        <v>1</v>
      </c>
      <c r="N42" s="45">
        <v>1</v>
      </c>
      <c r="O42" s="45">
        <v>1</v>
      </c>
      <c r="P42" s="45">
        <v>1</v>
      </c>
      <c r="Q42" s="45">
        <v>1</v>
      </c>
      <c r="R42" s="45">
        <v>1</v>
      </c>
      <c r="S42" s="45">
        <v>1</v>
      </c>
      <c r="T42" s="45">
        <v>1</v>
      </c>
      <c r="U42" s="45">
        <v>1</v>
      </c>
      <c r="V42" s="45">
        <v>1</v>
      </c>
      <c r="W42" s="45">
        <v>1</v>
      </c>
      <c r="X42" s="151">
        <v>1</v>
      </c>
    </row>
    <row r="43" spans="1:24">
      <c r="A43" s="86">
        <f t="shared" si="2"/>
        <v>41</v>
      </c>
      <c r="B43" s="21" t="s">
        <v>131</v>
      </c>
      <c r="C43" s="22" t="s">
        <v>132</v>
      </c>
      <c r="D43" s="112" t="s">
        <v>328</v>
      </c>
      <c r="E43" s="205">
        <v>0</v>
      </c>
      <c r="F43" s="206">
        <v>0</v>
      </c>
      <c r="G43" s="163"/>
      <c r="H43" s="152">
        <v>1</v>
      </c>
      <c r="I43" s="49">
        <v>1</v>
      </c>
      <c r="J43" s="49">
        <v>1</v>
      </c>
      <c r="K43" s="49">
        <v>1</v>
      </c>
      <c r="L43" s="49">
        <v>1</v>
      </c>
      <c r="M43" s="49">
        <v>1</v>
      </c>
      <c r="N43" s="49">
        <v>1</v>
      </c>
      <c r="O43" s="49">
        <v>1</v>
      </c>
      <c r="P43" s="49">
        <v>1</v>
      </c>
      <c r="Q43" s="49">
        <v>1</v>
      </c>
      <c r="R43" s="49">
        <v>1</v>
      </c>
      <c r="S43" s="49">
        <v>1</v>
      </c>
      <c r="T43" s="49">
        <v>1</v>
      </c>
      <c r="U43" s="49">
        <v>1</v>
      </c>
      <c r="V43" s="49">
        <v>1</v>
      </c>
      <c r="W43" s="49">
        <v>1</v>
      </c>
      <c r="X43" s="153">
        <v>1</v>
      </c>
    </row>
    <row r="44" spans="1:24">
      <c r="A44" s="86">
        <f t="shared" si="2"/>
        <v>42</v>
      </c>
      <c r="B44" s="21" t="s">
        <v>133</v>
      </c>
      <c r="C44" s="22" t="s">
        <v>30</v>
      </c>
      <c r="D44" s="112" t="s">
        <v>328</v>
      </c>
      <c r="E44" s="205">
        <v>0</v>
      </c>
      <c r="F44" s="206">
        <v>2.5</v>
      </c>
      <c r="G44" s="163"/>
      <c r="H44" s="150">
        <v>1</v>
      </c>
      <c r="I44" s="45">
        <v>1</v>
      </c>
      <c r="J44" s="45">
        <v>1</v>
      </c>
      <c r="K44" s="45">
        <v>1</v>
      </c>
      <c r="L44" s="45">
        <v>1</v>
      </c>
      <c r="M44" s="45">
        <v>1</v>
      </c>
      <c r="N44" s="45">
        <v>1</v>
      </c>
      <c r="O44" s="45">
        <v>1</v>
      </c>
      <c r="P44" s="45">
        <v>1</v>
      </c>
      <c r="Q44" s="45">
        <v>1</v>
      </c>
      <c r="R44" s="45">
        <v>1</v>
      </c>
      <c r="S44" s="45">
        <v>1</v>
      </c>
      <c r="T44" s="45">
        <v>1</v>
      </c>
      <c r="U44" s="45">
        <v>1</v>
      </c>
      <c r="V44" s="45">
        <v>1</v>
      </c>
      <c r="W44" s="45">
        <v>1</v>
      </c>
      <c r="X44" s="151">
        <v>1</v>
      </c>
    </row>
    <row r="45" spans="1:24">
      <c r="A45" s="85">
        <f t="shared" si="2"/>
        <v>43</v>
      </c>
      <c r="B45" s="24" t="s">
        <v>134</v>
      </c>
      <c r="C45" s="25" t="s">
        <v>135</v>
      </c>
      <c r="D45" s="133" t="s">
        <v>328</v>
      </c>
      <c r="E45" s="215">
        <v>0</v>
      </c>
      <c r="F45" s="216">
        <v>0</v>
      </c>
      <c r="G45" s="164"/>
      <c r="H45" s="158">
        <v>1</v>
      </c>
      <c r="I45" s="50">
        <v>1</v>
      </c>
      <c r="J45" s="50">
        <v>1</v>
      </c>
      <c r="K45" s="50">
        <v>1</v>
      </c>
      <c r="L45" s="50">
        <v>1</v>
      </c>
      <c r="M45" s="50">
        <v>1</v>
      </c>
      <c r="N45" s="50">
        <v>1</v>
      </c>
      <c r="O45" s="50">
        <v>1</v>
      </c>
      <c r="P45" s="50">
        <v>1</v>
      </c>
      <c r="Q45" s="50">
        <v>1</v>
      </c>
      <c r="R45" s="50">
        <v>1</v>
      </c>
      <c r="S45" s="50">
        <v>1</v>
      </c>
      <c r="T45" s="50">
        <v>1</v>
      </c>
      <c r="U45" s="50">
        <v>1</v>
      </c>
      <c r="V45" s="50">
        <v>1</v>
      </c>
      <c r="W45" s="50">
        <v>1</v>
      </c>
      <c r="X45" s="159">
        <v>1</v>
      </c>
    </row>
    <row r="46" spans="1:24">
      <c r="A46" s="89">
        <f t="shared" si="2"/>
        <v>44</v>
      </c>
      <c r="B46" s="42" t="s">
        <v>157</v>
      </c>
      <c r="C46" s="43" t="s">
        <v>51</v>
      </c>
      <c r="D46" s="110" t="s">
        <v>328</v>
      </c>
      <c r="E46" s="217">
        <v>0</v>
      </c>
      <c r="F46" s="218">
        <v>0</v>
      </c>
      <c r="G46" s="165"/>
      <c r="H46" s="156">
        <v>0</v>
      </c>
      <c r="I46" s="47">
        <v>0</v>
      </c>
      <c r="J46" s="47">
        <v>0</v>
      </c>
      <c r="K46" s="47">
        <v>0.03</v>
      </c>
      <c r="L46" s="47">
        <v>0.06</v>
      </c>
      <c r="M46" s="47">
        <v>0.09</v>
      </c>
      <c r="N46" s="47">
        <v>0.12</v>
      </c>
      <c r="O46" s="47">
        <v>0.15</v>
      </c>
      <c r="P46" s="47">
        <v>0.18</v>
      </c>
      <c r="Q46" s="47">
        <v>0.21</v>
      </c>
      <c r="R46" s="47">
        <v>0.24</v>
      </c>
      <c r="S46" s="47">
        <v>0.27</v>
      </c>
      <c r="T46" s="47">
        <v>0.30000000000000004</v>
      </c>
      <c r="U46" s="47">
        <v>0.35000000000000003</v>
      </c>
      <c r="V46" s="47">
        <v>0.4</v>
      </c>
      <c r="W46" s="47">
        <v>0.45</v>
      </c>
      <c r="X46" s="157">
        <v>0.5</v>
      </c>
    </row>
    <row r="47" spans="1:24">
      <c r="A47" s="86">
        <f t="shared" si="2"/>
        <v>45</v>
      </c>
      <c r="B47" s="21" t="s">
        <v>153</v>
      </c>
      <c r="C47" s="22" t="s">
        <v>154</v>
      </c>
      <c r="D47" s="112" t="s">
        <v>328</v>
      </c>
      <c r="E47" s="219">
        <v>0</v>
      </c>
      <c r="F47" s="220">
        <v>0</v>
      </c>
      <c r="G47" s="163"/>
      <c r="H47" s="152">
        <v>0</v>
      </c>
      <c r="I47" s="49">
        <v>0</v>
      </c>
      <c r="J47" s="49">
        <v>0</v>
      </c>
      <c r="K47" s="49">
        <v>0.03</v>
      </c>
      <c r="L47" s="49">
        <v>0.06</v>
      </c>
      <c r="M47" s="49">
        <v>0.09</v>
      </c>
      <c r="N47" s="49">
        <v>0.12</v>
      </c>
      <c r="O47" s="49">
        <v>0.15</v>
      </c>
      <c r="P47" s="49">
        <v>0.18</v>
      </c>
      <c r="Q47" s="49">
        <v>0.21</v>
      </c>
      <c r="R47" s="49">
        <v>0.24</v>
      </c>
      <c r="S47" s="49">
        <v>0.27</v>
      </c>
      <c r="T47" s="49">
        <v>0.30000000000000004</v>
      </c>
      <c r="U47" s="49">
        <v>0.35000000000000003</v>
      </c>
      <c r="V47" s="49">
        <v>0.4</v>
      </c>
      <c r="W47" s="49">
        <v>0.45</v>
      </c>
      <c r="X47" s="153">
        <v>0.5</v>
      </c>
    </row>
    <row r="48" spans="1:24">
      <c r="A48" s="86">
        <f t="shared" si="2"/>
        <v>46</v>
      </c>
      <c r="B48" s="21" t="s">
        <v>158</v>
      </c>
      <c r="C48" s="22" t="s">
        <v>50</v>
      </c>
      <c r="D48" s="112" t="s">
        <v>328</v>
      </c>
      <c r="E48" s="205">
        <v>0</v>
      </c>
      <c r="F48" s="206">
        <v>0</v>
      </c>
      <c r="G48" s="163"/>
      <c r="H48" s="152">
        <v>0</v>
      </c>
      <c r="I48" s="49">
        <v>0</v>
      </c>
      <c r="J48" s="49">
        <v>0</v>
      </c>
      <c r="K48" s="49">
        <v>0.03</v>
      </c>
      <c r="L48" s="49">
        <v>0.06</v>
      </c>
      <c r="M48" s="49">
        <v>0.09</v>
      </c>
      <c r="N48" s="49">
        <v>0.12</v>
      </c>
      <c r="O48" s="49">
        <v>0.15</v>
      </c>
      <c r="P48" s="49">
        <v>0.18</v>
      </c>
      <c r="Q48" s="49">
        <v>0.21</v>
      </c>
      <c r="R48" s="49">
        <v>0.24</v>
      </c>
      <c r="S48" s="49">
        <v>0.27</v>
      </c>
      <c r="T48" s="49">
        <v>0.30000000000000004</v>
      </c>
      <c r="U48" s="49">
        <v>0.35000000000000003</v>
      </c>
      <c r="V48" s="49">
        <v>0.4</v>
      </c>
      <c r="W48" s="49">
        <v>0.45</v>
      </c>
      <c r="X48" s="153">
        <v>0.5</v>
      </c>
    </row>
    <row r="49" spans="1:24">
      <c r="A49" s="86">
        <f t="shared" si="2"/>
        <v>47</v>
      </c>
      <c r="B49" s="21" t="s">
        <v>168</v>
      </c>
      <c r="C49" s="22" t="s">
        <v>136</v>
      </c>
      <c r="D49" s="112" t="s">
        <v>328</v>
      </c>
      <c r="E49" s="205">
        <v>0.5</v>
      </c>
      <c r="F49" s="206">
        <v>0</v>
      </c>
      <c r="G49" s="163"/>
      <c r="H49" s="150">
        <v>1</v>
      </c>
      <c r="I49" s="45">
        <v>1</v>
      </c>
      <c r="J49" s="45">
        <v>1</v>
      </c>
      <c r="K49" s="45">
        <v>1</v>
      </c>
      <c r="L49" s="45">
        <v>1</v>
      </c>
      <c r="M49" s="45">
        <v>1</v>
      </c>
      <c r="N49" s="45">
        <v>1</v>
      </c>
      <c r="O49" s="45">
        <v>1</v>
      </c>
      <c r="P49" s="45">
        <v>1</v>
      </c>
      <c r="Q49" s="45">
        <v>1</v>
      </c>
      <c r="R49" s="45">
        <v>1</v>
      </c>
      <c r="S49" s="45">
        <v>1</v>
      </c>
      <c r="T49" s="45">
        <v>1</v>
      </c>
      <c r="U49" s="45">
        <v>1</v>
      </c>
      <c r="V49" s="45">
        <v>1</v>
      </c>
      <c r="W49" s="45">
        <v>1</v>
      </c>
      <c r="X49" s="151">
        <v>1</v>
      </c>
    </row>
    <row r="50" spans="1:24">
      <c r="A50" s="146">
        <f t="shared" si="2"/>
        <v>48</v>
      </c>
      <c r="B50" s="24" t="s">
        <v>167</v>
      </c>
      <c r="C50" s="25" t="s">
        <v>137</v>
      </c>
      <c r="D50" s="133" t="s">
        <v>328</v>
      </c>
      <c r="E50" s="221">
        <v>0</v>
      </c>
      <c r="F50" s="222">
        <v>0</v>
      </c>
      <c r="G50" s="164"/>
      <c r="H50" s="154">
        <v>1</v>
      </c>
      <c r="I50" s="46">
        <v>1</v>
      </c>
      <c r="J50" s="46">
        <v>1</v>
      </c>
      <c r="K50" s="46">
        <v>1</v>
      </c>
      <c r="L50" s="46">
        <v>1</v>
      </c>
      <c r="M50" s="46">
        <v>1</v>
      </c>
      <c r="N50" s="46">
        <v>1</v>
      </c>
      <c r="O50" s="46">
        <v>1</v>
      </c>
      <c r="P50" s="46">
        <v>1</v>
      </c>
      <c r="Q50" s="46">
        <v>1</v>
      </c>
      <c r="R50" s="46">
        <v>1</v>
      </c>
      <c r="S50" s="46">
        <v>1</v>
      </c>
      <c r="T50" s="46">
        <v>1</v>
      </c>
      <c r="U50" s="46">
        <v>1</v>
      </c>
      <c r="V50" s="46">
        <v>1</v>
      </c>
      <c r="W50" s="46">
        <v>1</v>
      </c>
      <c r="X50" s="155">
        <v>1</v>
      </c>
    </row>
    <row r="51" spans="1:24">
      <c r="A51" s="86">
        <f t="shared" si="2"/>
        <v>49</v>
      </c>
      <c r="B51" s="42" t="s">
        <v>138</v>
      </c>
      <c r="C51" s="43" t="s">
        <v>75</v>
      </c>
      <c r="D51" s="110" t="s">
        <v>328</v>
      </c>
      <c r="E51" s="219">
        <v>0</v>
      </c>
      <c r="F51" s="220">
        <v>-2.5</v>
      </c>
      <c r="G51" s="165"/>
      <c r="H51" s="168">
        <v>1</v>
      </c>
      <c r="I51" s="169">
        <v>1</v>
      </c>
      <c r="J51" s="169">
        <v>1</v>
      </c>
      <c r="K51" s="169">
        <v>1</v>
      </c>
      <c r="L51" s="169">
        <v>1</v>
      </c>
      <c r="M51" s="169">
        <v>1</v>
      </c>
      <c r="N51" s="169">
        <v>1</v>
      </c>
      <c r="O51" s="169">
        <v>1</v>
      </c>
      <c r="P51" s="169">
        <v>1</v>
      </c>
      <c r="Q51" s="169">
        <v>1</v>
      </c>
      <c r="R51" s="169">
        <v>1</v>
      </c>
      <c r="S51" s="169">
        <v>1</v>
      </c>
      <c r="T51" s="169">
        <v>1</v>
      </c>
      <c r="U51" s="169">
        <v>1</v>
      </c>
      <c r="V51" s="169">
        <v>1</v>
      </c>
      <c r="W51" s="169">
        <v>1</v>
      </c>
      <c r="X51" s="170">
        <v>1</v>
      </c>
    </row>
    <row r="52" spans="1:24">
      <c r="A52" s="86">
        <f t="shared" si="2"/>
        <v>50</v>
      </c>
      <c r="B52" s="21" t="s">
        <v>139</v>
      </c>
      <c r="C52" s="22" t="s">
        <v>74</v>
      </c>
      <c r="D52" s="112" t="s">
        <v>328</v>
      </c>
      <c r="E52" s="205">
        <v>0</v>
      </c>
      <c r="F52" s="206">
        <v>0</v>
      </c>
      <c r="G52" s="163"/>
      <c r="H52" s="152">
        <v>1</v>
      </c>
      <c r="I52" s="49">
        <v>1</v>
      </c>
      <c r="J52" s="49">
        <v>1</v>
      </c>
      <c r="K52" s="49">
        <v>1</v>
      </c>
      <c r="L52" s="49">
        <v>1</v>
      </c>
      <c r="M52" s="49">
        <v>1</v>
      </c>
      <c r="N52" s="49">
        <v>1</v>
      </c>
      <c r="O52" s="49">
        <v>1</v>
      </c>
      <c r="P52" s="49">
        <v>1</v>
      </c>
      <c r="Q52" s="49">
        <v>1</v>
      </c>
      <c r="R52" s="49">
        <v>1</v>
      </c>
      <c r="S52" s="49">
        <v>1</v>
      </c>
      <c r="T52" s="49">
        <v>1</v>
      </c>
      <c r="U52" s="49">
        <v>1</v>
      </c>
      <c r="V52" s="49">
        <v>1</v>
      </c>
      <c r="W52" s="49">
        <v>1</v>
      </c>
      <c r="X52" s="153">
        <v>1</v>
      </c>
    </row>
    <row r="53" spans="1:24">
      <c r="A53" s="86">
        <f t="shared" si="2"/>
        <v>51</v>
      </c>
      <c r="B53" s="21" t="s">
        <v>140</v>
      </c>
      <c r="C53" s="22" t="s">
        <v>141</v>
      </c>
      <c r="D53" s="112" t="s">
        <v>328</v>
      </c>
      <c r="E53" s="205">
        <v>0</v>
      </c>
      <c r="F53" s="206">
        <v>0</v>
      </c>
      <c r="G53" s="163"/>
      <c r="H53" s="152">
        <v>1</v>
      </c>
      <c r="I53" s="49">
        <v>1</v>
      </c>
      <c r="J53" s="49">
        <v>1</v>
      </c>
      <c r="K53" s="49">
        <v>1</v>
      </c>
      <c r="L53" s="49">
        <v>1</v>
      </c>
      <c r="M53" s="49">
        <v>1</v>
      </c>
      <c r="N53" s="49">
        <v>1</v>
      </c>
      <c r="O53" s="49">
        <v>1</v>
      </c>
      <c r="P53" s="49">
        <v>1</v>
      </c>
      <c r="Q53" s="49">
        <v>1</v>
      </c>
      <c r="R53" s="49">
        <v>1</v>
      </c>
      <c r="S53" s="49">
        <v>1</v>
      </c>
      <c r="T53" s="49">
        <v>1</v>
      </c>
      <c r="U53" s="49">
        <v>1</v>
      </c>
      <c r="V53" s="49">
        <v>1</v>
      </c>
      <c r="W53" s="49">
        <v>1</v>
      </c>
      <c r="X53" s="153">
        <v>1</v>
      </c>
    </row>
    <row r="54" spans="1:24">
      <c r="A54" s="86">
        <f t="shared" si="2"/>
        <v>52</v>
      </c>
      <c r="B54" s="21" t="s">
        <v>142</v>
      </c>
      <c r="C54" s="22" t="s">
        <v>143</v>
      </c>
      <c r="D54" s="112" t="s">
        <v>328</v>
      </c>
      <c r="E54" s="205">
        <v>0</v>
      </c>
      <c r="F54" s="206">
        <v>0</v>
      </c>
      <c r="G54" s="163"/>
      <c r="H54" s="152">
        <v>1</v>
      </c>
      <c r="I54" s="49">
        <v>1</v>
      </c>
      <c r="J54" s="49">
        <v>1</v>
      </c>
      <c r="K54" s="49">
        <v>1</v>
      </c>
      <c r="L54" s="49">
        <v>1</v>
      </c>
      <c r="M54" s="49">
        <v>1</v>
      </c>
      <c r="N54" s="49">
        <v>1</v>
      </c>
      <c r="O54" s="49">
        <v>1</v>
      </c>
      <c r="P54" s="49">
        <v>1</v>
      </c>
      <c r="Q54" s="49">
        <v>1</v>
      </c>
      <c r="R54" s="49">
        <v>1</v>
      </c>
      <c r="S54" s="49">
        <v>1</v>
      </c>
      <c r="T54" s="49">
        <v>1</v>
      </c>
      <c r="U54" s="49">
        <v>1</v>
      </c>
      <c r="V54" s="49">
        <v>1</v>
      </c>
      <c r="W54" s="49">
        <v>1</v>
      </c>
      <c r="X54" s="153">
        <v>1</v>
      </c>
    </row>
    <row r="55" spans="1:24" ht="13.5" thickBot="1">
      <c r="A55" s="90">
        <f t="shared" si="2"/>
        <v>53</v>
      </c>
      <c r="B55" s="33" t="s">
        <v>47</v>
      </c>
      <c r="C55" s="34" t="s">
        <v>46</v>
      </c>
      <c r="D55" s="117" t="s">
        <v>328</v>
      </c>
      <c r="E55" s="213">
        <v>0</v>
      </c>
      <c r="F55" s="214">
        <v>0</v>
      </c>
      <c r="G55" s="174"/>
      <c r="H55" s="175">
        <v>1</v>
      </c>
      <c r="I55" s="176">
        <v>1</v>
      </c>
      <c r="J55" s="176">
        <v>1</v>
      </c>
      <c r="K55" s="176">
        <v>1</v>
      </c>
      <c r="L55" s="176">
        <v>1</v>
      </c>
      <c r="M55" s="176">
        <v>1</v>
      </c>
      <c r="N55" s="176">
        <v>1</v>
      </c>
      <c r="O55" s="176">
        <v>1</v>
      </c>
      <c r="P55" s="176">
        <v>1</v>
      </c>
      <c r="Q55" s="176">
        <v>1</v>
      </c>
      <c r="R55" s="176">
        <v>1</v>
      </c>
      <c r="S55" s="176">
        <v>1</v>
      </c>
      <c r="T55" s="176">
        <v>1</v>
      </c>
      <c r="U55" s="176">
        <v>1</v>
      </c>
      <c r="V55" s="176">
        <v>1</v>
      </c>
      <c r="W55" s="176">
        <v>1</v>
      </c>
      <c r="X55" s="177">
        <v>1</v>
      </c>
    </row>
    <row r="56" spans="1:24">
      <c r="A56" s="87">
        <f t="shared" si="2"/>
        <v>54</v>
      </c>
      <c r="B56" s="18" t="s">
        <v>144</v>
      </c>
      <c r="C56" s="19" t="s">
        <v>41</v>
      </c>
      <c r="D56" s="121" t="s">
        <v>329</v>
      </c>
      <c r="E56" s="203">
        <v>0</v>
      </c>
      <c r="F56" s="204">
        <v>0</v>
      </c>
      <c r="G56" s="167"/>
      <c r="H56" s="148">
        <v>1</v>
      </c>
      <c r="I56" s="48">
        <v>1</v>
      </c>
      <c r="J56" s="48">
        <v>1</v>
      </c>
      <c r="K56" s="48">
        <v>1</v>
      </c>
      <c r="L56" s="48">
        <v>1</v>
      </c>
      <c r="M56" s="48">
        <v>1</v>
      </c>
      <c r="N56" s="48">
        <v>1</v>
      </c>
      <c r="O56" s="48">
        <v>1</v>
      </c>
      <c r="P56" s="48">
        <v>1</v>
      </c>
      <c r="Q56" s="48">
        <v>1</v>
      </c>
      <c r="R56" s="48">
        <v>1</v>
      </c>
      <c r="S56" s="48">
        <v>1</v>
      </c>
      <c r="T56" s="48">
        <v>1</v>
      </c>
      <c r="U56" s="48">
        <v>1</v>
      </c>
      <c r="V56" s="48">
        <v>1</v>
      </c>
      <c r="W56" s="48">
        <v>1</v>
      </c>
      <c r="X56" s="149">
        <v>1</v>
      </c>
    </row>
    <row r="57" spans="1:24">
      <c r="A57" s="86">
        <f t="shared" si="2"/>
        <v>55</v>
      </c>
      <c r="B57" s="21" t="s">
        <v>145</v>
      </c>
      <c r="C57" s="22" t="s">
        <v>42</v>
      </c>
      <c r="D57" s="112" t="s">
        <v>329</v>
      </c>
      <c r="E57" s="205">
        <v>0</v>
      </c>
      <c r="F57" s="206">
        <v>0</v>
      </c>
      <c r="G57" s="163"/>
      <c r="H57" s="150">
        <v>1</v>
      </c>
      <c r="I57" s="45">
        <v>1</v>
      </c>
      <c r="J57" s="45">
        <v>1</v>
      </c>
      <c r="K57" s="45">
        <v>1</v>
      </c>
      <c r="L57" s="45">
        <v>1</v>
      </c>
      <c r="M57" s="45">
        <v>1</v>
      </c>
      <c r="N57" s="45">
        <v>1</v>
      </c>
      <c r="O57" s="45">
        <v>1</v>
      </c>
      <c r="P57" s="45">
        <v>1</v>
      </c>
      <c r="Q57" s="45">
        <v>1</v>
      </c>
      <c r="R57" s="45">
        <v>1</v>
      </c>
      <c r="S57" s="45">
        <v>1</v>
      </c>
      <c r="T57" s="45">
        <v>1</v>
      </c>
      <c r="U57" s="45">
        <v>1</v>
      </c>
      <c r="V57" s="45">
        <v>1</v>
      </c>
      <c r="W57" s="45">
        <v>1</v>
      </c>
      <c r="X57" s="151">
        <v>1</v>
      </c>
    </row>
    <row r="58" spans="1:24">
      <c r="A58" s="86">
        <f t="shared" si="2"/>
        <v>56</v>
      </c>
      <c r="B58" s="21" t="s">
        <v>146</v>
      </c>
      <c r="C58" s="22" t="s">
        <v>43</v>
      </c>
      <c r="D58" s="112" t="s">
        <v>329</v>
      </c>
      <c r="E58" s="205">
        <v>0</v>
      </c>
      <c r="F58" s="206">
        <v>0</v>
      </c>
      <c r="G58" s="163"/>
      <c r="H58" s="150">
        <v>1</v>
      </c>
      <c r="I58" s="45">
        <v>1</v>
      </c>
      <c r="J58" s="45">
        <v>1</v>
      </c>
      <c r="K58" s="45">
        <v>1</v>
      </c>
      <c r="L58" s="45">
        <v>1</v>
      </c>
      <c r="M58" s="45">
        <v>1</v>
      </c>
      <c r="N58" s="45">
        <v>1</v>
      </c>
      <c r="O58" s="45">
        <v>1</v>
      </c>
      <c r="P58" s="45">
        <v>1</v>
      </c>
      <c r="Q58" s="45">
        <v>1</v>
      </c>
      <c r="R58" s="45">
        <v>1</v>
      </c>
      <c r="S58" s="45">
        <v>1</v>
      </c>
      <c r="T58" s="45">
        <v>1</v>
      </c>
      <c r="U58" s="45">
        <v>1</v>
      </c>
      <c r="V58" s="45">
        <v>1</v>
      </c>
      <c r="W58" s="45">
        <v>1</v>
      </c>
      <c r="X58" s="151">
        <v>1</v>
      </c>
    </row>
    <row r="59" spans="1:24">
      <c r="A59" s="86">
        <f t="shared" si="2"/>
        <v>57</v>
      </c>
      <c r="B59" s="21" t="s">
        <v>147</v>
      </c>
      <c r="C59" s="22" t="s">
        <v>44</v>
      </c>
      <c r="D59" s="112" t="s">
        <v>329</v>
      </c>
      <c r="E59" s="205">
        <v>0</v>
      </c>
      <c r="F59" s="206">
        <v>0</v>
      </c>
      <c r="G59" s="163"/>
      <c r="H59" s="150">
        <v>1</v>
      </c>
      <c r="I59" s="45">
        <v>1</v>
      </c>
      <c r="J59" s="45">
        <v>1</v>
      </c>
      <c r="K59" s="45">
        <v>1</v>
      </c>
      <c r="L59" s="45">
        <v>1</v>
      </c>
      <c r="M59" s="45">
        <v>1</v>
      </c>
      <c r="N59" s="45">
        <v>1</v>
      </c>
      <c r="O59" s="45">
        <v>1</v>
      </c>
      <c r="P59" s="45">
        <v>1</v>
      </c>
      <c r="Q59" s="45">
        <v>1</v>
      </c>
      <c r="R59" s="45">
        <v>1</v>
      </c>
      <c r="S59" s="45">
        <v>1</v>
      </c>
      <c r="T59" s="45">
        <v>1</v>
      </c>
      <c r="U59" s="45">
        <v>1</v>
      </c>
      <c r="V59" s="45">
        <v>1</v>
      </c>
      <c r="W59" s="45">
        <v>1</v>
      </c>
      <c r="X59" s="151">
        <v>1</v>
      </c>
    </row>
    <row r="60" spans="1:24">
      <c r="A60" s="85">
        <f t="shared" si="2"/>
        <v>58</v>
      </c>
      <c r="B60" s="24" t="s">
        <v>148</v>
      </c>
      <c r="C60" s="25" t="s">
        <v>45</v>
      </c>
      <c r="D60" s="133" t="s">
        <v>329</v>
      </c>
      <c r="E60" s="211">
        <v>0</v>
      </c>
      <c r="F60" s="212">
        <v>0</v>
      </c>
      <c r="G60" s="164"/>
      <c r="H60" s="154">
        <v>1</v>
      </c>
      <c r="I60" s="46">
        <v>1</v>
      </c>
      <c r="J60" s="46">
        <v>1</v>
      </c>
      <c r="K60" s="46">
        <v>1</v>
      </c>
      <c r="L60" s="46">
        <v>1</v>
      </c>
      <c r="M60" s="46">
        <v>1</v>
      </c>
      <c r="N60" s="46">
        <v>1</v>
      </c>
      <c r="O60" s="46">
        <v>1</v>
      </c>
      <c r="P60" s="46">
        <v>1</v>
      </c>
      <c r="Q60" s="46">
        <v>1</v>
      </c>
      <c r="R60" s="46">
        <v>1</v>
      </c>
      <c r="S60" s="46">
        <v>1</v>
      </c>
      <c r="T60" s="46">
        <v>1</v>
      </c>
      <c r="U60" s="46">
        <v>1</v>
      </c>
      <c r="V60" s="46">
        <v>1</v>
      </c>
      <c r="W60" s="46">
        <v>1</v>
      </c>
      <c r="X60" s="155">
        <v>1</v>
      </c>
    </row>
    <row r="61" spans="1:24">
      <c r="A61" s="89">
        <f t="shared" si="2"/>
        <v>59</v>
      </c>
      <c r="B61" s="42" t="s">
        <v>149</v>
      </c>
      <c r="C61" s="43" t="s">
        <v>39</v>
      </c>
      <c r="D61" s="110" t="s">
        <v>330</v>
      </c>
      <c r="E61" s="217">
        <v>0</v>
      </c>
      <c r="F61" s="218">
        <v>0</v>
      </c>
      <c r="G61" s="165"/>
      <c r="H61" s="156">
        <v>1</v>
      </c>
      <c r="I61" s="47">
        <v>1</v>
      </c>
      <c r="J61" s="47">
        <v>1</v>
      </c>
      <c r="K61" s="47">
        <v>1</v>
      </c>
      <c r="L61" s="47">
        <v>1</v>
      </c>
      <c r="M61" s="47">
        <v>1</v>
      </c>
      <c r="N61" s="47">
        <v>1</v>
      </c>
      <c r="O61" s="47">
        <v>1</v>
      </c>
      <c r="P61" s="47">
        <v>1</v>
      </c>
      <c r="Q61" s="47">
        <v>1</v>
      </c>
      <c r="R61" s="47">
        <v>1</v>
      </c>
      <c r="S61" s="47">
        <v>1</v>
      </c>
      <c r="T61" s="47">
        <v>1</v>
      </c>
      <c r="U61" s="47">
        <v>1</v>
      </c>
      <c r="V61" s="47">
        <v>1</v>
      </c>
      <c r="W61" s="47">
        <v>1</v>
      </c>
      <c r="X61" s="157">
        <v>1</v>
      </c>
    </row>
    <row r="62" spans="1:24">
      <c r="A62" s="86">
        <f t="shared" si="2"/>
        <v>60</v>
      </c>
      <c r="B62" s="21" t="s">
        <v>150</v>
      </c>
      <c r="C62" s="22" t="s">
        <v>40</v>
      </c>
      <c r="D62" s="112" t="s">
        <v>330</v>
      </c>
      <c r="E62" s="205">
        <v>0</v>
      </c>
      <c r="F62" s="206">
        <v>0</v>
      </c>
      <c r="G62" s="163"/>
      <c r="H62" s="150">
        <v>1</v>
      </c>
      <c r="I62" s="45">
        <v>1</v>
      </c>
      <c r="J62" s="45">
        <v>1</v>
      </c>
      <c r="K62" s="45">
        <v>1</v>
      </c>
      <c r="L62" s="45">
        <v>1</v>
      </c>
      <c r="M62" s="45">
        <v>1</v>
      </c>
      <c r="N62" s="45">
        <v>1</v>
      </c>
      <c r="O62" s="45">
        <v>1</v>
      </c>
      <c r="P62" s="45">
        <v>1</v>
      </c>
      <c r="Q62" s="45">
        <v>1</v>
      </c>
      <c r="R62" s="45">
        <v>1</v>
      </c>
      <c r="S62" s="45">
        <v>1</v>
      </c>
      <c r="T62" s="45">
        <v>1</v>
      </c>
      <c r="U62" s="45">
        <v>1</v>
      </c>
      <c r="V62" s="45">
        <v>1</v>
      </c>
      <c r="W62" s="45">
        <v>1</v>
      </c>
      <c r="X62" s="151">
        <v>1</v>
      </c>
    </row>
    <row r="63" spans="1:24">
      <c r="A63" s="85">
        <f t="shared" si="2"/>
        <v>61</v>
      </c>
      <c r="B63" s="24" t="s">
        <v>151</v>
      </c>
      <c r="C63" s="25" t="s">
        <v>152</v>
      </c>
      <c r="D63" s="133" t="s">
        <v>330</v>
      </c>
      <c r="E63" s="211">
        <v>0</v>
      </c>
      <c r="F63" s="212">
        <v>0</v>
      </c>
      <c r="G63" s="164"/>
      <c r="H63" s="154">
        <v>1</v>
      </c>
      <c r="I63" s="46">
        <v>1</v>
      </c>
      <c r="J63" s="46">
        <v>1</v>
      </c>
      <c r="K63" s="46">
        <v>1</v>
      </c>
      <c r="L63" s="46">
        <v>1</v>
      </c>
      <c r="M63" s="46">
        <v>1</v>
      </c>
      <c r="N63" s="46">
        <v>1</v>
      </c>
      <c r="O63" s="46">
        <v>1</v>
      </c>
      <c r="P63" s="46">
        <v>1</v>
      </c>
      <c r="Q63" s="46">
        <v>1</v>
      </c>
      <c r="R63" s="46">
        <v>1</v>
      </c>
      <c r="S63" s="46">
        <v>1</v>
      </c>
      <c r="T63" s="46">
        <v>1</v>
      </c>
      <c r="U63" s="46">
        <v>1</v>
      </c>
      <c r="V63" s="46">
        <v>1</v>
      </c>
      <c r="W63" s="46">
        <v>1</v>
      </c>
      <c r="X63" s="155">
        <v>1</v>
      </c>
    </row>
    <row r="64" spans="1:24">
      <c r="A64" s="89">
        <f t="shared" si="2"/>
        <v>62</v>
      </c>
      <c r="B64" s="42" t="s">
        <v>31</v>
      </c>
      <c r="C64" s="43" t="s">
        <v>32</v>
      </c>
      <c r="D64" s="110" t="s">
        <v>331</v>
      </c>
      <c r="E64" s="217">
        <v>0</v>
      </c>
      <c r="F64" s="218">
        <v>0</v>
      </c>
      <c r="G64" s="165"/>
      <c r="H64" s="156">
        <v>1</v>
      </c>
      <c r="I64" s="47">
        <v>1</v>
      </c>
      <c r="J64" s="47">
        <v>1</v>
      </c>
      <c r="K64" s="47">
        <v>1</v>
      </c>
      <c r="L64" s="47">
        <v>1</v>
      </c>
      <c r="M64" s="47">
        <v>1</v>
      </c>
      <c r="N64" s="47">
        <v>1</v>
      </c>
      <c r="O64" s="47">
        <v>1</v>
      </c>
      <c r="P64" s="47">
        <v>1</v>
      </c>
      <c r="Q64" s="47">
        <v>1</v>
      </c>
      <c r="R64" s="47">
        <v>1</v>
      </c>
      <c r="S64" s="47">
        <v>1</v>
      </c>
      <c r="T64" s="47">
        <v>1</v>
      </c>
      <c r="U64" s="47">
        <v>1</v>
      </c>
      <c r="V64" s="47">
        <v>1</v>
      </c>
      <c r="W64" s="47">
        <v>1</v>
      </c>
      <c r="X64" s="157">
        <v>1</v>
      </c>
    </row>
    <row r="65" spans="1:24">
      <c r="A65" s="85">
        <f t="shared" si="2"/>
        <v>63</v>
      </c>
      <c r="B65" s="24" t="s">
        <v>37</v>
      </c>
      <c r="C65" s="25" t="s">
        <v>38</v>
      </c>
      <c r="D65" s="133" t="s">
        <v>331</v>
      </c>
      <c r="E65" s="211">
        <v>0</v>
      </c>
      <c r="F65" s="212">
        <v>0</v>
      </c>
      <c r="G65" s="164"/>
      <c r="H65" s="154">
        <v>1</v>
      </c>
      <c r="I65" s="46">
        <v>1</v>
      </c>
      <c r="J65" s="46">
        <v>1</v>
      </c>
      <c r="K65" s="46">
        <v>1</v>
      </c>
      <c r="L65" s="46">
        <v>1</v>
      </c>
      <c r="M65" s="46">
        <v>1</v>
      </c>
      <c r="N65" s="46">
        <v>1</v>
      </c>
      <c r="O65" s="46">
        <v>1</v>
      </c>
      <c r="P65" s="46">
        <v>1</v>
      </c>
      <c r="Q65" s="46">
        <v>1</v>
      </c>
      <c r="R65" s="46">
        <v>1</v>
      </c>
      <c r="S65" s="46">
        <v>1</v>
      </c>
      <c r="T65" s="46">
        <v>1</v>
      </c>
      <c r="U65" s="46">
        <v>1</v>
      </c>
      <c r="V65" s="46">
        <v>1</v>
      </c>
      <c r="W65" s="46">
        <v>1</v>
      </c>
      <c r="X65" s="155">
        <v>1</v>
      </c>
    </row>
    <row r="66" spans="1:24">
      <c r="A66" s="89">
        <f t="shared" si="2"/>
        <v>64</v>
      </c>
      <c r="B66" s="42" t="s">
        <v>33</v>
      </c>
      <c r="C66" s="43" t="s">
        <v>35</v>
      </c>
      <c r="D66" s="110" t="s">
        <v>332</v>
      </c>
      <c r="E66" s="217">
        <v>0</v>
      </c>
      <c r="F66" s="218">
        <v>0</v>
      </c>
      <c r="G66" s="165"/>
      <c r="H66" s="156">
        <v>1</v>
      </c>
      <c r="I66" s="47">
        <v>1</v>
      </c>
      <c r="J66" s="47">
        <v>1</v>
      </c>
      <c r="K66" s="47">
        <v>1</v>
      </c>
      <c r="L66" s="47">
        <v>1</v>
      </c>
      <c r="M66" s="47">
        <v>1</v>
      </c>
      <c r="N66" s="47">
        <v>1</v>
      </c>
      <c r="O66" s="47">
        <v>1</v>
      </c>
      <c r="P66" s="47">
        <v>1</v>
      </c>
      <c r="Q66" s="47">
        <v>1</v>
      </c>
      <c r="R66" s="47">
        <v>1</v>
      </c>
      <c r="S66" s="47">
        <v>1</v>
      </c>
      <c r="T66" s="47">
        <v>1</v>
      </c>
      <c r="U66" s="47">
        <v>1</v>
      </c>
      <c r="V66" s="47">
        <v>1</v>
      </c>
      <c r="W66" s="47">
        <v>1</v>
      </c>
      <c r="X66" s="157">
        <v>1</v>
      </c>
    </row>
    <row r="67" spans="1:24" ht="13.5" thickBot="1">
      <c r="A67" s="90">
        <f t="shared" si="2"/>
        <v>65</v>
      </c>
      <c r="B67" s="33" t="s">
        <v>34</v>
      </c>
      <c r="C67" s="34" t="s">
        <v>36</v>
      </c>
      <c r="D67" s="117" t="s">
        <v>332</v>
      </c>
      <c r="E67" s="223">
        <v>0</v>
      </c>
      <c r="F67" s="224">
        <v>0.6</v>
      </c>
      <c r="G67" s="174"/>
      <c r="H67" s="160">
        <v>1</v>
      </c>
      <c r="I67" s="40">
        <v>1</v>
      </c>
      <c r="J67" s="40">
        <v>1</v>
      </c>
      <c r="K67" s="40">
        <v>1</v>
      </c>
      <c r="L67" s="40">
        <v>1</v>
      </c>
      <c r="M67" s="40">
        <v>1</v>
      </c>
      <c r="N67" s="40">
        <v>1</v>
      </c>
      <c r="O67" s="40">
        <v>1</v>
      </c>
      <c r="P67" s="40">
        <v>1</v>
      </c>
      <c r="Q67" s="40">
        <v>1</v>
      </c>
      <c r="R67" s="40">
        <v>1</v>
      </c>
      <c r="S67" s="40">
        <v>1</v>
      </c>
      <c r="T67" s="40">
        <v>1</v>
      </c>
      <c r="U67" s="40">
        <v>1</v>
      </c>
      <c r="V67" s="40">
        <v>1</v>
      </c>
      <c r="W67" s="40">
        <v>1</v>
      </c>
      <c r="X67" s="161">
        <v>1</v>
      </c>
    </row>
  </sheetData>
  <mergeCells count="3">
    <mergeCell ref="A1:D1"/>
    <mergeCell ref="H1:X1"/>
    <mergeCell ref="E1:G1"/>
  </mergeCells>
  <printOptions headings="1"/>
  <pageMargins left="0.25" right="0.25" top="0.25" bottom="0.25" header="0" footer="0.25"/>
  <pageSetup scale="88" fitToWidth="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Subcompact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86">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-163.20957267206154</v>
      </c>
      <c r="N67" s="238">
        <v>-155.93071730059106</v>
      </c>
      <c r="O67" s="238">
        <v>-148.87022759026462</v>
      </c>
      <c r="P67" s="238">
        <v>-142.02155257124804</v>
      </c>
      <c r="Q67" s="238">
        <v>-135.37833780280192</v>
      </c>
      <c r="R67" s="238">
        <v>-128.93441947740919</v>
      </c>
      <c r="S67" s="238">
        <v>-122.68381870177826</v>
      </c>
      <c r="T67" s="238">
        <v>-116.62073594941624</v>
      </c>
      <c r="U67" s="238">
        <v>-112.69994243622217</v>
      </c>
      <c r="V67" s="238">
        <v>-108.85756479329194</v>
      </c>
      <c r="W67" s="238">
        <v>-127.17753895009643</v>
      </c>
      <c r="X67" s="238">
        <v>-123.43489019813622</v>
      </c>
      <c r="Y67" s="238">
        <v>-119.76709442121522</v>
      </c>
      <c r="Z67" s="238">
        <v>-116.17265455983264</v>
      </c>
      <c r="AA67" s="238">
        <v>-112.65010349567771</v>
      </c>
      <c r="AB67" s="238">
        <v>-109.19800345280589</v>
      </c>
      <c r="AC67" s="274">
        <v>-105.81494541079151</v>
      </c>
      <c r="AD67" s="274">
        <v>-104.15724697020447</v>
      </c>
      <c r="AE67" s="274">
        <v>-102.51612551402326</v>
      </c>
      <c r="AF67" s="274">
        <v>-100.89141527240389</v>
      </c>
      <c r="AG67" s="274">
        <v>-99.282952133200737</v>
      </c>
      <c r="AH67" s="274">
        <v>-97.690573625389604</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471.50792199046032</v>
      </c>
      <c r="N74" s="238">
        <v>471.50792199046032</v>
      </c>
      <c r="O74" s="238">
        <v>471.50792199046032</v>
      </c>
      <c r="P74" s="238">
        <v>471.50792199046032</v>
      </c>
      <c r="Q74" s="238">
        <v>471.50792199046032</v>
      </c>
      <c r="R74" s="238">
        <v>393.56893136365284</v>
      </c>
      <c r="S74" s="238">
        <v>331.21773886220683</v>
      </c>
      <c r="T74" s="238">
        <v>331.21773886220683</v>
      </c>
      <c r="U74" s="238">
        <v>323.73559576203331</v>
      </c>
      <c r="V74" s="238">
        <v>316.47791695486501</v>
      </c>
      <c r="W74" s="238">
        <v>286.42924026929165</v>
      </c>
      <c r="X74" s="238">
        <v>279.68922899234906</v>
      </c>
      <c r="Y74" s="238">
        <v>273.15141805371474</v>
      </c>
      <c r="Z74" s="238">
        <v>266.80974144323949</v>
      </c>
      <c r="AA74" s="238">
        <v>260.6583151310785</v>
      </c>
      <c r="AB74" s="238">
        <v>254.6914316082823</v>
      </c>
      <c r="AC74" s="274">
        <v>248.90355459116998</v>
      </c>
      <c r="AD74" s="274">
        <v>245.16072745343735</v>
      </c>
      <c r="AE74" s="274">
        <v>241.49275685845939</v>
      </c>
      <c r="AF74" s="274">
        <v>237.89814567538096</v>
      </c>
      <c r="AG74" s="274">
        <v>234.37542671596412</v>
      </c>
      <c r="AH74" s="274">
        <v>230.92316213573559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86">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86">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s">
        <v>335</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89"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ref="A90:A97" si="16">A89+1</f>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6"/>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6"/>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6"/>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6"/>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6"/>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6"/>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6"/>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27:A29"/>
    <mergeCell ref="A54:A56"/>
    <mergeCell ref="A57:A59"/>
    <mergeCell ref="A18:A20"/>
    <mergeCell ref="A21:A23"/>
    <mergeCell ref="A24:A26"/>
    <mergeCell ref="A30:A32"/>
    <mergeCell ref="K1:L1"/>
    <mergeCell ref="A1:C1"/>
    <mergeCell ref="G1:J1"/>
    <mergeCell ref="D1:F1"/>
    <mergeCell ref="M1:AH1"/>
    <mergeCell ref="AI1:BD1"/>
    <mergeCell ref="A60:A62"/>
    <mergeCell ref="A45:A47"/>
    <mergeCell ref="A48:A50"/>
    <mergeCell ref="A33:A35"/>
    <mergeCell ref="A36:A38"/>
    <mergeCell ref="A39:A41"/>
    <mergeCell ref="A42:A44"/>
    <mergeCell ref="A51:A53"/>
  </mergeCells>
  <phoneticPr fontId="0" type="noConversion"/>
  <printOptions headings="1"/>
  <pageMargins left="0.25" right="0.25" top="0.25" bottom="0.25" header="0" footer="0.25"/>
  <pageSetup scale="64" fitToWidth="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Subcompact Perf.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471.50792199046032</v>
      </c>
      <c r="N74" s="238">
        <v>471.50792199046032</v>
      </c>
      <c r="O74" s="238">
        <v>471.50792199046032</v>
      </c>
      <c r="P74" s="238">
        <v>471.50792199046032</v>
      </c>
      <c r="Q74" s="238">
        <v>471.50792199046032</v>
      </c>
      <c r="R74" s="238">
        <v>393.56893136365284</v>
      </c>
      <c r="S74" s="238">
        <v>331.21773886220683</v>
      </c>
      <c r="T74" s="238">
        <v>331.21773886220683</v>
      </c>
      <c r="U74" s="238">
        <v>323.73559576203331</v>
      </c>
      <c r="V74" s="238">
        <v>316.47791695486501</v>
      </c>
      <c r="W74" s="238">
        <v>286.42924026929165</v>
      </c>
      <c r="X74" s="238">
        <v>279.68922899234906</v>
      </c>
      <c r="Y74" s="238">
        <v>273.15141805371474</v>
      </c>
      <c r="Z74" s="238">
        <v>266.80974144323949</v>
      </c>
      <c r="AA74" s="238">
        <v>260.6583151310785</v>
      </c>
      <c r="AB74" s="238">
        <v>254.6914316082823</v>
      </c>
      <c r="AC74" s="274">
        <v>248.90355459116998</v>
      </c>
      <c r="AD74" s="274">
        <v>245.16072745343735</v>
      </c>
      <c r="AE74" s="274">
        <v>241.49275685845939</v>
      </c>
      <c r="AF74" s="274">
        <v>237.89814567538096</v>
      </c>
      <c r="AG74" s="274">
        <v>234.37542671596412</v>
      </c>
      <c r="AH74" s="274">
        <v>230.92316213573559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s">
        <v>335</v>
      </c>
      <c r="E86" s="20">
        <v>2007</v>
      </c>
      <c r="F86" s="121">
        <v>0</v>
      </c>
      <c r="G86" s="29">
        <v>0</v>
      </c>
      <c r="H86" s="130" t="e">
        <v>#REF!</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3721.9892693931788</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t="e">
        <v>#REF!</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5233.3492396661641</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t="e">
        <v>#REF!</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Compact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-163.20957267206154</v>
      </c>
      <c r="N67" s="238">
        <v>-155.93071730059106</v>
      </c>
      <c r="O67" s="238">
        <v>-148.87022759026462</v>
      </c>
      <c r="P67" s="238">
        <v>-142.02155257124804</v>
      </c>
      <c r="Q67" s="238">
        <v>-135.37833780280192</v>
      </c>
      <c r="R67" s="238">
        <v>-128.93441947740919</v>
      </c>
      <c r="S67" s="238">
        <v>-122.68381870177826</v>
      </c>
      <c r="T67" s="238">
        <v>-116.62073594941624</v>
      </c>
      <c r="U67" s="238">
        <v>-112.69994243622217</v>
      </c>
      <c r="V67" s="238">
        <v>-108.85756479329194</v>
      </c>
      <c r="W67" s="238">
        <v>-127.17753895009643</v>
      </c>
      <c r="X67" s="238">
        <v>-123.43489019813622</v>
      </c>
      <c r="Y67" s="238">
        <v>-119.76709442121522</v>
      </c>
      <c r="Z67" s="238">
        <v>-116.17265455983264</v>
      </c>
      <c r="AA67" s="238">
        <v>-112.65010349567771</v>
      </c>
      <c r="AB67" s="238">
        <v>-109.19800345280589</v>
      </c>
      <c r="AC67" s="274">
        <v>-105.81494541079151</v>
      </c>
      <c r="AD67" s="274">
        <v>-104.15724697020447</v>
      </c>
      <c r="AE67" s="274">
        <v>-102.51612551402326</v>
      </c>
      <c r="AF67" s="274">
        <v>-100.89141527240389</v>
      </c>
      <c r="AG67" s="274">
        <v>-99.282952133200737</v>
      </c>
      <c r="AH67" s="274">
        <v>-97.690573625389604</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510.06610002061791</v>
      </c>
      <c r="N74" s="238">
        <v>510.06610002061791</v>
      </c>
      <c r="O74" s="238">
        <v>510.06610002061791</v>
      </c>
      <c r="P74" s="238">
        <v>510.06610002061791</v>
      </c>
      <c r="Q74" s="238">
        <v>510.06610002061791</v>
      </c>
      <c r="R74" s="238">
        <v>425.75354632960381</v>
      </c>
      <c r="S74" s="238">
        <v>358.30350337679249</v>
      </c>
      <c r="T74" s="238">
        <v>358.30350337679249</v>
      </c>
      <c r="U74" s="238">
        <v>350.20949822245507</v>
      </c>
      <c r="V74" s="238">
        <v>342.35831322274788</v>
      </c>
      <c r="W74" s="238">
        <v>309.85236663527792</v>
      </c>
      <c r="X74" s="238">
        <v>302.56118210626238</v>
      </c>
      <c r="Y74" s="238">
        <v>295.48873311311735</v>
      </c>
      <c r="Z74" s="238">
        <v>288.6284575897667</v>
      </c>
      <c r="AA74" s="238">
        <v>281.97399033211656</v>
      </c>
      <c r="AB74" s="238">
        <v>275.51915709219588</v>
      </c>
      <c r="AC74" s="274">
        <v>269.25796884947283</v>
      </c>
      <c r="AD74" s="274">
        <v>265.2090671191786</v>
      </c>
      <c r="AE74" s="274">
        <v>261.24114342349026</v>
      </c>
      <c r="AF74" s="274">
        <v>257.35257820171569</v>
      </c>
      <c r="AG74" s="274">
        <v>253.5417842843766</v>
      </c>
      <c r="AH74" s="274">
        <v>249.80720624538429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0</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Compact Perf.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510.06610002061791</v>
      </c>
      <c r="N74" s="238">
        <v>510.06610002061791</v>
      </c>
      <c r="O74" s="238">
        <v>510.06610002061791</v>
      </c>
      <c r="P74" s="238">
        <v>510.06610002061791</v>
      </c>
      <c r="Q74" s="238">
        <v>510.06610002061791</v>
      </c>
      <c r="R74" s="238">
        <v>425.75354632960381</v>
      </c>
      <c r="S74" s="238">
        <v>358.30350337679249</v>
      </c>
      <c r="T74" s="238">
        <v>358.30350337679249</v>
      </c>
      <c r="U74" s="238">
        <v>350.20949822245507</v>
      </c>
      <c r="V74" s="238">
        <v>342.35831322274788</v>
      </c>
      <c r="W74" s="238">
        <v>309.85236663527792</v>
      </c>
      <c r="X74" s="238">
        <v>302.56118210626238</v>
      </c>
      <c r="Y74" s="238">
        <v>295.48873311311735</v>
      </c>
      <c r="Z74" s="238">
        <v>288.6284575897667</v>
      </c>
      <c r="AA74" s="238">
        <v>281.97399033211656</v>
      </c>
      <c r="AB74" s="238">
        <v>275.51915709219588</v>
      </c>
      <c r="AC74" s="274">
        <v>269.25796884947283</v>
      </c>
      <c r="AD74" s="274">
        <v>265.2090671191786</v>
      </c>
      <c r="AE74" s="274">
        <v>261.24114342349026</v>
      </c>
      <c r="AF74" s="274">
        <v>257.35257820171569</v>
      </c>
      <c r="AG74" s="274">
        <v>253.5417842843766</v>
      </c>
      <c r="AH74" s="274">
        <v>249.80720624538429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0</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8.2883027553628419E-2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7.4853801169590617E-2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2.2756005056890016E-2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2.2756005056890016E-2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0.13200000000000001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0.14499999999999999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0.03</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0.13200000000000001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0.14499999999999999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560.0360236208063</v>
      </c>
      <c r="N74" s="238">
        <v>560.0360236208063</v>
      </c>
      <c r="O74" s="238">
        <v>560.0360236208063</v>
      </c>
      <c r="P74" s="238">
        <v>560.0360236208063</v>
      </c>
      <c r="Q74" s="238">
        <v>560.0360236208063</v>
      </c>
      <c r="R74" s="238">
        <v>467.4635760330865</v>
      </c>
      <c r="S74" s="238">
        <v>393.40561796291064</v>
      </c>
      <c r="T74" s="238">
        <v>393.40561796291064</v>
      </c>
      <c r="U74" s="238">
        <v>384.51866299448955</v>
      </c>
      <c r="V74" s="238">
        <v>375.89831667512107</v>
      </c>
      <c r="W74" s="238">
        <v>340.2078423029933</v>
      </c>
      <c r="X74" s="238">
        <v>332.2023583256219</v>
      </c>
      <c r="Y74" s="238">
        <v>324.43703886757169</v>
      </c>
      <c r="Z74" s="238">
        <v>316.90467899326291</v>
      </c>
      <c r="AA74" s="238">
        <v>309.59828991518339</v>
      </c>
      <c r="AB74" s="238">
        <v>302.51109250944631</v>
      </c>
      <c r="AC74" s="274">
        <v>295.6365110258813</v>
      </c>
      <c r="AD74" s="274">
        <v>291.19094833317598</v>
      </c>
      <c r="AE74" s="274">
        <v>286.83429689432467</v>
      </c>
      <c r="AF74" s="274">
        <v>282.56477848425044</v>
      </c>
      <c r="AG74" s="274">
        <v>278.38065044237771</v>
      </c>
      <c r="AH74" s="274">
        <v>274.28020496134241</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2913.7564579777545</v>
      </c>
      <c r="N76" s="233">
        <v>2866.741421566453</v>
      </c>
      <c r="O76" s="233">
        <v>2821.1368362474905</v>
      </c>
      <c r="P76" s="233">
        <v>2776.9003884880967</v>
      </c>
      <c r="Q76" s="233">
        <v>2733.9910341614859</v>
      </c>
      <c r="R76" s="233">
        <v>2602.7670568391313</v>
      </c>
      <c r="S76" s="233">
        <v>2562.3936453532224</v>
      </c>
      <c r="T76" s="233">
        <v>2451.5499133114586</v>
      </c>
      <c r="U76" s="233">
        <v>2426.2250180667306</v>
      </c>
      <c r="V76" s="233">
        <v>2392.8048379788452</v>
      </c>
      <c r="W76" s="233">
        <v>2001.7729957002714</v>
      </c>
      <c r="X76" s="233">
        <v>1970.7799050881822</v>
      </c>
      <c r="Y76" s="233">
        <v>1940.4876104622117</v>
      </c>
      <c r="Z76" s="233">
        <v>1910.8796678774202</v>
      </c>
      <c r="AA76" s="233">
        <v>1881.9400351085258</v>
      </c>
      <c r="AB76" s="233">
        <v>1853.6530614302831</v>
      </c>
      <c r="AC76" s="273">
        <v>1769.156619182957</v>
      </c>
      <c r="AD76" s="273">
        <v>1754.6583339570689</v>
      </c>
      <c r="AE76" s="273">
        <v>1740.3485869304477</v>
      </c>
      <c r="AF76" s="273">
        <v>1726.2246216141612</v>
      </c>
      <c r="AG76" s="273">
        <v>1712.283726506304</v>
      </c>
      <c r="AH76" s="273">
        <v>1698.5232342936863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2913.7564579777545</v>
      </c>
      <c r="N78" s="238">
        <v>2866.741421566453</v>
      </c>
      <c r="O78" s="238">
        <v>2821.1368362474905</v>
      </c>
      <c r="P78" s="238">
        <v>2776.9003884880967</v>
      </c>
      <c r="Q78" s="238">
        <v>2733.9910341614859</v>
      </c>
      <c r="R78" s="238">
        <v>2602.7670568391313</v>
      </c>
      <c r="S78" s="238">
        <v>2562.3936453532224</v>
      </c>
      <c r="T78" s="238">
        <v>2451.5499133114586</v>
      </c>
      <c r="U78" s="238">
        <v>2426.2250180667306</v>
      </c>
      <c r="V78" s="238">
        <v>2392.8048379788452</v>
      </c>
      <c r="W78" s="238">
        <v>2001.7729957002714</v>
      </c>
      <c r="X78" s="238">
        <v>1970.7799050881822</v>
      </c>
      <c r="Y78" s="238">
        <v>1940.4876104622117</v>
      </c>
      <c r="Z78" s="238">
        <v>1910.8796678774202</v>
      </c>
      <c r="AA78" s="238">
        <v>1881.9400351085258</v>
      </c>
      <c r="AB78" s="238">
        <v>1853.6530614302831</v>
      </c>
      <c r="AC78" s="274">
        <v>1769.156619182957</v>
      </c>
      <c r="AD78" s="274">
        <v>1754.6583339570689</v>
      </c>
      <c r="AE78" s="274">
        <v>1740.3485869304477</v>
      </c>
      <c r="AF78" s="274">
        <v>1726.2246216141612</v>
      </c>
      <c r="AG78" s="274">
        <v>1712.283726506304</v>
      </c>
      <c r="AH78" s="274">
        <v>1698.5232342936863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18820.546349425607</v>
      </c>
      <c r="N79" s="238">
        <v>18753.144907597616</v>
      </c>
      <c r="O79" s="238">
        <v>18687.765509024459</v>
      </c>
      <c r="P79" s="238">
        <v>18624.347492408499</v>
      </c>
      <c r="Q79" s="238">
        <v>18562.832016291017</v>
      </c>
      <c r="R79" s="238">
        <v>16074.670248695398</v>
      </c>
      <c r="S79" s="238">
        <v>16016.790337216458</v>
      </c>
      <c r="T79" s="238">
        <v>14017.853418472561</v>
      </c>
      <c r="U79" s="238">
        <v>13981.547279332206</v>
      </c>
      <c r="V79" s="238">
        <v>12237.885023694897</v>
      </c>
      <c r="W79" s="238">
        <v>11819.67737374852</v>
      </c>
      <c r="X79" s="238">
        <v>10423.921655967833</v>
      </c>
      <c r="Y79" s="238">
        <v>10416.247334188118</v>
      </c>
      <c r="Z79" s="238">
        <v>10408.478712125883</v>
      </c>
      <c r="AA79" s="238">
        <v>10400.625109388318</v>
      </c>
      <c r="AB79" s="238">
        <v>10392.695436182434</v>
      </c>
      <c r="AC79" s="274">
        <v>8332.4586070937039</v>
      </c>
      <c r="AD79" s="274">
        <v>8201.398810620627</v>
      </c>
      <c r="AE79" s="274">
        <v>8074.114931183105</v>
      </c>
      <c r="AF79" s="274">
        <v>7950.4938753136576</v>
      </c>
      <c r="AG79" s="274">
        <v>7830.4259680029008</v>
      </c>
      <c r="AH79" s="274">
        <v>7713.804849339358</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2.3900000000000001E-2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2.3900000000000001E-2</v>
      </c>
      <c r="L81" s="96" t="s">
        <v>326</v>
      </c>
      <c r="M81" s="232">
        <v>6289.2714054563248</v>
      </c>
      <c r="N81" s="233">
        <v>6371.5187318310564</v>
      </c>
      <c r="O81" s="233">
        <v>6451.2986384145452</v>
      </c>
      <c r="P81" s="233">
        <v>6528.685147800531</v>
      </c>
      <c r="Q81" s="233">
        <v>6603.750061904936</v>
      </c>
      <c r="R81" s="233">
        <v>5017.0678124686365</v>
      </c>
      <c r="S81" s="233">
        <v>5087.696390149471</v>
      </c>
      <c r="T81" s="233">
        <v>3828.609937605821</v>
      </c>
      <c r="U81" s="233">
        <v>3858.3286492512261</v>
      </c>
      <c r="V81" s="233">
        <v>2825.8135755739108</v>
      </c>
      <c r="W81" s="233">
        <v>3684.2518383131046</v>
      </c>
      <c r="X81" s="233">
        <v>2861.6726055123531</v>
      </c>
      <c r="Y81" s="233">
        <v>2888.6125962921933</v>
      </c>
      <c r="Z81" s="233">
        <v>2915.4011269632942</v>
      </c>
      <c r="AA81" s="233">
        <v>2954.1778708760348</v>
      </c>
      <c r="AB81" s="233">
        <v>2992.1790799105188</v>
      </c>
      <c r="AC81" s="273">
        <v>1304.2063104119798</v>
      </c>
      <c r="AD81" s="273">
        <v>1231.8699784954235</v>
      </c>
      <c r="AE81" s="273">
        <v>1162.073982470411</v>
      </c>
      <c r="AF81" s="273">
        <v>1105.4680554033832</v>
      </c>
      <c r="AG81" s="273">
        <v>1050.927585063162</v>
      </c>
      <c r="AH81" s="273">
        <v>998.38693495879602</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15745.068375326009</v>
      </c>
      <c r="N84" s="238">
        <v>15745.068375326009</v>
      </c>
      <c r="O84" s="238">
        <v>15745.068375326009</v>
      </c>
      <c r="P84" s="238">
        <v>15745.068375326009</v>
      </c>
      <c r="Q84" s="238">
        <v>15745.068375326009</v>
      </c>
      <c r="R84" s="238">
        <v>13148.046473844377</v>
      </c>
      <c r="S84" s="238">
        <v>13148.046473844377</v>
      </c>
      <c r="T84" s="238">
        <v>11070.428952659066</v>
      </c>
      <c r="U84" s="238">
        <v>11070.428952659066</v>
      </c>
      <c r="V84" s="238">
        <v>9408.3349357108218</v>
      </c>
      <c r="W84" s="238">
        <v>9408.3349357108218</v>
      </c>
      <c r="X84" s="238">
        <v>8078.6597221522279</v>
      </c>
      <c r="Y84" s="238">
        <v>8078.6597221522279</v>
      </c>
      <c r="Z84" s="238">
        <v>8078.6597221522279</v>
      </c>
      <c r="AA84" s="238">
        <v>8078.6597221522279</v>
      </c>
      <c r="AB84" s="238">
        <v>8078.6597221522279</v>
      </c>
      <c r="AC84" s="274">
        <v>5931.3134544411423</v>
      </c>
      <c r="AD84" s="274">
        <v>5806.6132570223035</v>
      </c>
      <c r="AE84" s="274">
        <v>5685.6540655260287</v>
      </c>
      <c r="AF84" s="274">
        <v>5568.323649774642</v>
      </c>
      <c r="AG84" s="274">
        <v>5454.5131464957958</v>
      </c>
      <c r="AH84" s="274">
        <v>5344.1169583153169</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0.32816517066140272</v>
      </c>
      <c r="N87" s="238">
        <v>0.31981082990548937</v>
      </c>
      <c r="O87" s="238">
        <v>0.31170711937225337</v>
      </c>
      <c r="P87" s="238">
        <v>0.30384652015501457</v>
      </c>
      <c r="Q87" s="238">
        <v>0.29622173891429282</v>
      </c>
      <c r="R87" s="238">
        <v>0.28882570111079281</v>
      </c>
      <c r="S87" s="238">
        <v>0.28165154444139773</v>
      </c>
      <c r="T87" s="238">
        <v>0.27469261247208454</v>
      </c>
      <c r="U87" s="238">
        <v>0.26794244846185072</v>
      </c>
      <c r="V87" s="238">
        <v>0.2613947893719239</v>
      </c>
      <c r="W87" s="238">
        <v>0.2444677083007965</v>
      </c>
      <c r="X87" s="238">
        <v>0.23834482311302463</v>
      </c>
      <c r="Y87" s="238">
        <v>0.23240562448088598</v>
      </c>
      <c r="Z87" s="238">
        <v>0.2266446018077114</v>
      </c>
      <c r="AA87" s="238">
        <v>0.22291914047905853</v>
      </c>
      <c r="AB87" s="238">
        <v>0.21926818837697873</v>
      </c>
      <c r="AC87" s="274">
        <v>0.21569025531694053</v>
      </c>
      <c r="AD87" s="274">
        <v>0.21218388091810308</v>
      </c>
      <c r="AE87" s="274">
        <v>0.20874763400724236</v>
      </c>
      <c r="AF87" s="274">
        <v>0.20706387302092064</v>
      </c>
      <c r="AG87" s="274">
        <v>0.20539694964446212</v>
      </c>
      <c r="AH87" s="274">
        <v>0.20374669550176816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Perf.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8.2883027553628419E-2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7.4853801169590617E-2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2.2756005056890016E-2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2.2756005056890016E-2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0.13200000000000001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0.14499999999999999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0.03</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0.13200000000000001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0.14499999999999999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560.0360236208063</v>
      </c>
      <c r="N74" s="238">
        <v>560.0360236208063</v>
      </c>
      <c r="O74" s="238">
        <v>560.0360236208063</v>
      </c>
      <c r="P74" s="238">
        <v>560.0360236208063</v>
      </c>
      <c r="Q74" s="238">
        <v>560.0360236208063</v>
      </c>
      <c r="R74" s="238">
        <v>467.4635760330865</v>
      </c>
      <c r="S74" s="238">
        <v>393.40561796291064</v>
      </c>
      <c r="T74" s="238">
        <v>393.40561796291064</v>
      </c>
      <c r="U74" s="238">
        <v>384.51866299448955</v>
      </c>
      <c r="V74" s="238">
        <v>375.89831667512107</v>
      </c>
      <c r="W74" s="238">
        <v>340.2078423029933</v>
      </c>
      <c r="X74" s="238">
        <v>332.2023583256219</v>
      </c>
      <c r="Y74" s="238">
        <v>324.43703886757169</v>
      </c>
      <c r="Z74" s="238">
        <v>316.90467899326291</v>
      </c>
      <c r="AA74" s="238">
        <v>309.59828991518339</v>
      </c>
      <c r="AB74" s="238">
        <v>302.51109250944631</v>
      </c>
      <c r="AC74" s="274">
        <v>295.6365110258813</v>
      </c>
      <c r="AD74" s="274">
        <v>291.19094833317598</v>
      </c>
      <c r="AE74" s="274">
        <v>286.83429689432467</v>
      </c>
      <c r="AF74" s="274">
        <v>282.56477848425044</v>
      </c>
      <c r="AG74" s="274">
        <v>278.38065044237771</v>
      </c>
      <c r="AH74" s="274">
        <v>274.28020496134241</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2913.7564579777545</v>
      </c>
      <c r="N76" s="233">
        <v>2866.741421566453</v>
      </c>
      <c r="O76" s="233">
        <v>2821.1368362474905</v>
      </c>
      <c r="P76" s="233">
        <v>2776.9003884880967</v>
      </c>
      <c r="Q76" s="233">
        <v>2733.9910341614859</v>
      </c>
      <c r="R76" s="233">
        <v>2602.7670568391313</v>
      </c>
      <c r="S76" s="233">
        <v>2562.3936453532224</v>
      </c>
      <c r="T76" s="233">
        <v>2451.5499133114586</v>
      </c>
      <c r="U76" s="233">
        <v>2426.2250180667306</v>
      </c>
      <c r="V76" s="233">
        <v>2392.8048379788452</v>
      </c>
      <c r="W76" s="233">
        <v>2001.7729957002714</v>
      </c>
      <c r="X76" s="233">
        <v>1970.7799050881822</v>
      </c>
      <c r="Y76" s="233">
        <v>1940.4876104622117</v>
      </c>
      <c r="Z76" s="233">
        <v>1910.8796678774202</v>
      </c>
      <c r="AA76" s="233">
        <v>1881.9400351085258</v>
      </c>
      <c r="AB76" s="233">
        <v>1853.6530614302831</v>
      </c>
      <c r="AC76" s="273">
        <v>1769.156619182957</v>
      </c>
      <c r="AD76" s="273">
        <v>1754.6583339570689</v>
      </c>
      <c r="AE76" s="273">
        <v>1740.3485869304477</v>
      </c>
      <c r="AF76" s="273">
        <v>1726.2246216141612</v>
      </c>
      <c r="AG76" s="273">
        <v>1712.283726506304</v>
      </c>
      <c r="AH76" s="273">
        <v>1698.5232342936863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2913.7564579777545</v>
      </c>
      <c r="N78" s="238">
        <v>2866.741421566453</v>
      </c>
      <c r="O78" s="238">
        <v>2821.1368362474905</v>
      </c>
      <c r="P78" s="238">
        <v>2776.9003884880967</v>
      </c>
      <c r="Q78" s="238">
        <v>2733.9910341614859</v>
      </c>
      <c r="R78" s="238">
        <v>2602.7670568391313</v>
      </c>
      <c r="S78" s="238">
        <v>2562.3936453532224</v>
      </c>
      <c r="T78" s="238">
        <v>2451.5499133114586</v>
      </c>
      <c r="U78" s="238">
        <v>2426.2250180667306</v>
      </c>
      <c r="V78" s="238">
        <v>2392.8048379788452</v>
      </c>
      <c r="W78" s="238">
        <v>2001.7729957002714</v>
      </c>
      <c r="X78" s="238">
        <v>1970.7799050881822</v>
      </c>
      <c r="Y78" s="238">
        <v>1940.4876104622117</v>
      </c>
      <c r="Z78" s="238">
        <v>1910.8796678774202</v>
      </c>
      <c r="AA78" s="238">
        <v>1881.9400351085258</v>
      </c>
      <c r="AB78" s="238">
        <v>1853.6530614302831</v>
      </c>
      <c r="AC78" s="274">
        <v>1769.156619182957</v>
      </c>
      <c r="AD78" s="274">
        <v>1754.6583339570689</v>
      </c>
      <c r="AE78" s="274">
        <v>1740.3485869304477</v>
      </c>
      <c r="AF78" s="274">
        <v>1726.2246216141612</v>
      </c>
      <c r="AG78" s="274">
        <v>1712.283726506304</v>
      </c>
      <c r="AH78" s="274">
        <v>1698.5232342936863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18820.546349425607</v>
      </c>
      <c r="N79" s="238">
        <v>18753.144907597616</v>
      </c>
      <c r="O79" s="238">
        <v>18687.765509024459</v>
      </c>
      <c r="P79" s="238">
        <v>18624.347492408499</v>
      </c>
      <c r="Q79" s="238">
        <v>18562.832016291017</v>
      </c>
      <c r="R79" s="238">
        <v>16074.670248695398</v>
      </c>
      <c r="S79" s="238">
        <v>16016.790337216458</v>
      </c>
      <c r="T79" s="238">
        <v>14017.853418472561</v>
      </c>
      <c r="U79" s="238">
        <v>13981.547279332206</v>
      </c>
      <c r="V79" s="238">
        <v>12237.885023694897</v>
      </c>
      <c r="W79" s="238">
        <v>11819.67737374852</v>
      </c>
      <c r="X79" s="238">
        <v>10423.921655967833</v>
      </c>
      <c r="Y79" s="238">
        <v>10416.247334188118</v>
      </c>
      <c r="Z79" s="238">
        <v>10408.478712125883</v>
      </c>
      <c r="AA79" s="238">
        <v>10400.625109388318</v>
      </c>
      <c r="AB79" s="238">
        <v>10392.695436182434</v>
      </c>
      <c r="AC79" s="274">
        <v>8332.4586070937039</v>
      </c>
      <c r="AD79" s="274">
        <v>8201.398810620627</v>
      </c>
      <c r="AE79" s="274">
        <v>8074.114931183105</v>
      </c>
      <c r="AF79" s="274">
        <v>7950.4938753136576</v>
      </c>
      <c r="AG79" s="274">
        <v>7830.4259680029008</v>
      </c>
      <c r="AH79" s="274">
        <v>7713.804849339358</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2.3900000000000001E-2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2.3900000000000001E-2</v>
      </c>
      <c r="L81" s="96" t="s">
        <v>326</v>
      </c>
      <c r="M81" s="232">
        <v>6289.2714054563248</v>
      </c>
      <c r="N81" s="233">
        <v>6371.5187318310564</v>
      </c>
      <c r="O81" s="233">
        <v>6451.2986384145452</v>
      </c>
      <c r="P81" s="233">
        <v>6528.685147800531</v>
      </c>
      <c r="Q81" s="233">
        <v>6603.750061904936</v>
      </c>
      <c r="R81" s="233">
        <v>5017.0678124686365</v>
      </c>
      <c r="S81" s="233">
        <v>5087.696390149471</v>
      </c>
      <c r="T81" s="233">
        <v>3828.609937605821</v>
      </c>
      <c r="U81" s="233">
        <v>3858.3286492512261</v>
      </c>
      <c r="V81" s="233">
        <v>2825.8135755739108</v>
      </c>
      <c r="W81" s="233">
        <v>3684.2518383131046</v>
      </c>
      <c r="X81" s="233">
        <v>2861.6726055123531</v>
      </c>
      <c r="Y81" s="233">
        <v>2888.6125962921933</v>
      </c>
      <c r="Z81" s="233">
        <v>2915.4011269632942</v>
      </c>
      <c r="AA81" s="233">
        <v>2954.1778708760348</v>
      </c>
      <c r="AB81" s="233">
        <v>2992.1790799105188</v>
      </c>
      <c r="AC81" s="273">
        <v>1304.2063104119798</v>
      </c>
      <c r="AD81" s="273">
        <v>1231.8699784954235</v>
      </c>
      <c r="AE81" s="273">
        <v>1162.073982470411</v>
      </c>
      <c r="AF81" s="273">
        <v>1105.4680554033832</v>
      </c>
      <c r="AG81" s="273">
        <v>1050.927585063162</v>
      </c>
      <c r="AH81" s="273">
        <v>998.38693495879602</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15745.068375326009</v>
      </c>
      <c r="N84" s="238">
        <v>15745.068375326009</v>
      </c>
      <c r="O84" s="238">
        <v>15745.068375326009</v>
      </c>
      <c r="P84" s="238">
        <v>15745.068375326009</v>
      </c>
      <c r="Q84" s="238">
        <v>15745.068375326009</v>
      </c>
      <c r="R84" s="238">
        <v>13148.046473844377</v>
      </c>
      <c r="S84" s="238">
        <v>13148.046473844377</v>
      </c>
      <c r="T84" s="238">
        <v>11070.428952659066</v>
      </c>
      <c r="U84" s="238">
        <v>11070.428952659066</v>
      </c>
      <c r="V84" s="238">
        <v>9408.3349357108218</v>
      </c>
      <c r="W84" s="238">
        <v>9408.3349357108218</v>
      </c>
      <c r="X84" s="238">
        <v>8078.6597221522279</v>
      </c>
      <c r="Y84" s="238">
        <v>8078.6597221522279</v>
      </c>
      <c r="Z84" s="238">
        <v>8078.6597221522279</v>
      </c>
      <c r="AA84" s="238">
        <v>8078.6597221522279</v>
      </c>
      <c r="AB84" s="238">
        <v>8078.6597221522279</v>
      </c>
      <c r="AC84" s="274">
        <v>5931.3134544411423</v>
      </c>
      <c r="AD84" s="274">
        <v>5806.6132570223035</v>
      </c>
      <c r="AE84" s="274">
        <v>5685.6540655260287</v>
      </c>
      <c r="AF84" s="274">
        <v>5568.323649774642</v>
      </c>
      <c r="AG84" s="274">
        <v>5454.5131464957958</v>
      </c>
      <c r="AH84" s="274">
        <v>5344.1169583153169</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0.32816517066140272</v>
      </c>
      <c r="N87" s="238">
        <v>0.31981082990548937</v>
      </c>
      <c r="O87" s="238">
        <v>0.31170711937225337</v>
      </c>
      <c r="P87" s="238">
        <v>0.30384652015501457</v>
      </c>
      <c r="Q87" s="238">
        <v>0.29622173891429282</v>
      </c>
      <c r="R87" s="238">
        <v>0.28882570111079281</v>
      </c>
      <c r="S87" s="238">
        <v>0.28165154444139773</v>
      </c>
      <c r="T87" s="238">
        <v>0.27469261247208454</v>
      </c>
      <c r="U87" s="238">
        <v>0.26794244846185072</v>
      </c>
      <c r="V87" s="238">
        <v>0.2613947893719239</v>
      </c>
      <c r="W87" s="238">
        <v>0.2444677083007965</v>
      </c>
      <c r="X87" s="238">
        <v>0.23834482311302463</v>
      </c>
      <c r="Y87" s="238">
        <v>0.23240562448088598</v>
      </c>
      <c r="Z87" s="238">
        <v>0.2266446018077114</v>
      </c>
      <c r="AA87" s="238">
        <v>0.22291914047905853</v>
      </c>
      <c r="AB87" s="238">
        <v>0.21926818837697873</v>
      </c>
      <c r="AC87" s="274">
        <v>0.21569025531694053</v>
      </c>
      <c r="AD87" s="274">
        <v>0.21218388091810308</v>
      </c>
      <c r="AE87" s="274">
        <v>0.20874763400724236</v>
      </c>
      <c r="AF87" s="274">
        <v>0.20706387302092064</v>
      </c>
      <c r="AG87" s="274">
        <v>0.20539694964446212</v>
      </c>
      <c r="AH87" s="274">
        <v>0.20374669550176816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PC</v>
      </c>
      <c r="B1" s="327"/>
      <c r="C1" s="328"/>
      <c r="D1" s="329" t="s">
        <v>98</v>
      </c>
      <c r="E1" s="327"/>
      <c r="F1" s="330"/>
      <c r="G1" s="329" t="s">
        <v>99</v>
      </c>
      <c r="H1" s="327"/>
      <c r="I1" s="327"/>
      <c r="J1" s="330"/>
      <c r="K1" s="325" t="s">
        <v>97</v>
      </c>
      <c r="L1" s="326"/>
      <c r="M1" s="322" t="s">
        <v>100</v>
      </c>
      <c r="N1" s="323"/>
      <c r="O1" s="323"/>
      <c r="P1" s="323"/>
      <c r="Q1" s="323"/>
      <c r="R1" s="323"/>
      <c r="S1" s="323"/>
      <c r="T1" s="323"/>
      <c r="U1" s="323"/>
      <c r="V1" s="323"/>
      <c r="W1" s="323"/>
      <c r="X1" s="323"/>
      <c r="Y1" s="323"/>
      <c r="Z1" s="323"/>
      <c r="AA1" s="323"/>
      <c r="AB1" s="323"/>
      <c r="AC1" s="323"/>
      <c r="AD1" s="323"/>
      <c r="AE1" s="323"/>
      <c r="AF1" s="323"/>
      <c r="AG1" s="323"/>
      <c r="AH1" s="324"/>
      <c r="AI1" s="322" t="s">
        <v>176</v>
      </c>
      <c r="AJ1" s="323"/>
      <c r="AK1" s="323"/>
      <c r="AL1" s="323"/>
      <c r="AM1" s="323"/>
      <c r="AN1" s="323"/>
      <c r="AO1" s="323"/>
      <c r="AP1" s="323"/>
      <c r="AQ1" s="323"/>
      <c r="AR1" s="323"/>
      <c r="AS1" s="323"/>
      <c r="AT1" s="323"/>
      <c r="AU1" s="323"/>
      <c r="AV1" s="323"/>
      <c r="AW1" s="323"/>
      <c r="AX1" s="323"/>
      <c r="AY1" s="323"/>
      <c r="AZ1" s="323"/>
      <c r="BA1" s="323"/>
      <c r="BB1" s="323"/>
      <c r="BC1" s="323"/>
      <c r="BD1" s="324"/>
      <c r="BE1" s="322" t="s">
        <v>177</v>
      </c>
      <c r="BF1" s="323"/>
      <c r="BG1" s="323"/>
      <c r="BH1" s="323"/>
      <c r="BI1" s="323"/>
      <c r="BJ1" s="323"/>
      <c r="BK1" s="323"/>
      <c r="BL1" s="323"/>
      <c r="BM1" s="323"/>
      <c r="BN1" s="323"/>
      <c r="BO1" s="323"/>
      <c r="BP1" s="323"/>
      <c r="BQ1" s="323"/>
      <c r="BR1" s="323"/>
      <c r="BS1" s="323"/>
      <c r="BT1" s="323"/>
      <c r="BU1" s="323"/>
      <c r="BV1" s="323"/>
      <c r="BW1" s="323"/>
      <c r="BX1" s="323"/>
      <c r="BY1" s="323"/>
      <c r="BZ1" s="324"/>
      <c r="CA1" s="320" t="s">
        <v>284</v>
      </c>
      <c r="CB1" s="321"/>
      <c r="CC1" s="321"/>
      <c r="CD1" s="321"/>
      <c r="CE1" s="321"/>
      <c r="CF1" s="321"/>
      <c r="CG1" s="321"/>
      <c r="CH1" s="321"/>
      <c r="CI1" s="321"/>
      <c r="CJ1" s="321"/>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16">
        <f>A17+1</f>
        <v>16</v>
      </c>
      <c r="B18" s="22" t="s">
        <v>110</v>
      </c>
      <c r="C18" s="104" t="s">
        <v>309</v>
      </c>
      <c r="D18" s="111" t="b">
        <v>1</v>
      </c>
      <c r="E18" s="23">
        <v>2007</v>
      </c>
      <c r="F18" s="112">
        <v>0</v>
      </c>
      <c r="G18" s="30">
        <v>0</v>
      </c>
      <c r="H18" s="22">
        <v>0</v>
      </c>
      <c r="I18" s="22">
        <v>0</v>
      </c>
      <c r="J18" s="226">
        <v>0</v>
      </c>
      <c r="K18" s="97">
        <v>8.6102014718432929E-2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17"/>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19"/>
      <c r="B20" s="22" t="s">
        <v>112</v>
      </c>
      <c r="C20" s="104" t="s">
        <v>309</v>
      </c>
      <c r="D20" s="111" t="b">
        <v>1</v>
      </c>
      <c r="E20" s="23">
        <v>2007</v>
      </c>
      <c r="F20" s="112">
        <v>0</v>
      </c>
      <c r="G20" s="30">
        <v>0</v>
      </c>
      <c r="H20" s="22">
        <v>0</v>
      </c>
      <c r="I20" s="22">
        <v>0</v>
      </c>
      <c r="J20" s="226">
        <v>0</v>
      </c>
      <c r="K20" s="97">
        <v>7.7922077922077837E-2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16">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17"/>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19"/>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16">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17"/>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19"/>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16">
        <f>A24+1</f>
        <v>19</v>
      </c>
      <c r="B27" s="22" t="s">
        <v>113</v>
      </c>
      <c r="C27" s="104" t="s">
        <v>309</v>
      </c>
      <c r="D27" s="111" t="b">
        <v>1</v>
      </c>
      <c r="E27" s="23">
        <v>2012</v>
      </c>
      <c r="F27" s="112">
        <v>0</v>
      </c>
      <c r="G27" s="30">
        <v>0</v>
      </c>
      <c r="H27" s="22">
        <v>0</v>
      </c>
      <c r="I27" s="22">
        <v>0</v>
      </c>
      <c r="J27" s="226">
        <v>0</v>
      </c>
      <c r="K27" s="97">
        <v>1.0243277848911658E-2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17"/>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19"/>
      <c r="B29" s="22" t="s">
        <v>115</v>
      </c>
      <c r="C29" s="104" t="s">
        <v>309</v>
      </c>
      <c r="D29" s="111" t="b">
        <v>1</v>
      </c>
      <c r="E29" s="23">
        <v>2012</v>
      </c>
      <c r="F29" s="112">
        <v>0</v>
      </c>
      <c r="G29" s="30">
        <v>0</v>
      </c>
      <c r="H29" s="22">
        <v>0</v>
      </c>
      <c r="I29" s="22">
        <v>0</v>
      </c>
      <c r="J29" s="226">
        <v>0</v>
      </c>
      <c r="K29" s="97">
        <v>1.0243277848911658E-2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16">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17"/>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19"/>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16">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17"/>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19"/>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16">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17"/>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19"/>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16">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17"/>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19"/>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16">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17"/>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19"/>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16">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17"/>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19"/>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16">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17"/>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19"/>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16">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17"/>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19"/>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16">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17"/>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19"/>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16">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17"/>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19"/>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16">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17"/>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18"/>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0.14000000000000001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0.153</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3.1E-2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0.14000000000000001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0.153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3838.97890664641</v>
      </c>
      <c r="N76" s="233">
        <v>3779.2215678671564</v>
      </c>
      <c r="O76" s="233">
        <v>3721.2569492512812</v>
      </c>
      <c r="P76" s="233">
        <v>3665.0312691938811</v>
      </c>
      <c r="Q76" s="233">
        <v>3610.4923595382047</v>
      </c>
      <c r="R76" s="233">
        <v>3418.9331175728971</v>
      </c>
      <c r="S76" s="233">
        <v>3367.6174574778702</v>
      </c>
      <c r="T76" s="233">
        <v>3206.9160675062544</v>
      </c>
      <c r="U76" s="233">
        <v>3174.7274644506469</v>
      </c>
      <c r="V76" s="233">
        <v>3129.8716094946194</v>
      </c>
      <c r="W76" s="233">
        <v>2650.2306067950158</v>
      </c>
      <c r="X76" s="233">
        <v>2608.5461143631619</v>
      </c>
      <c r="Y76" s="233">
        <v>2567.8205552043992</v>
      </c>
      <c r="Z76" s="233">
        <v>2528.0309933505314</v>
      </c>
      <c r="AA76" s="233">
        <v>2489.1550642718107</v>
      </c>
      <c r="AB76" s="233">
        <v>2451.1709600665909</v>
      </c>
      <c r="AC76" s="273">
        <v>2326.088453544558</v>
      </c>
      <c r="AD76" s="273">
        <v>2306.4327341622584</v>
      </c>
      <c r="AE76" s="273">
        <v>2287.0409726841531</v>
      </c>
      <c r="AF76" s="273">
        <v>2267.9091815169927</v>
      </c>
      <c r="AG76" s="273">
        <v>2249.0334399037447</v>
      </c>
      <c r="AH76" s="273">
        <v>2230.4098927160248</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3838.97890664641</v>
      </c>
      <c r="N78" s="238">
        <v>3779.2215678671564</v>
      </c>
      <c r="O78" s="238">
        <v>3721.2569492512812</v>
      </c>
      <c r="P78" s="238">
        <v>3665.0312691938811</v>
      </c>
      <c r="Q78" s="238">
        <v>3610.4923595382047</v>
      </c>
      <c r="R78" s="238">
        <v>3418.9331175728971</v>
      </c>
      <c r="S78" s="238">
        <v>3367.6174574778702</v>
      </c>
      <c r="T78" s="238">
        <v>3206.9160675062544</v>
      </c>
      <c r="U78" s="238">
        <v>3174.7274644506469</v>
      </c>
      <c r="V78" s="238">
        <v>3129.8716094946194</v>
      </c>
      <c r="W78" s="238">
        <v>2650.2306067950158</v>
      </c>
      <c r="X78" s="238">
        <v>2608.5461143631619</v>
      </c>
      <c r="Y78" s="238">
        <v>2567.8205552043992</v>
      </c>
      <c r="Z78" s="238">
        <v>2528.0309933505314</v>
      </c>
      <c r="AA78" s="238">
        <v>2489.1550642718107</v>
      </c>
      <c r="AB78" s="238">
        <v>2451.1709600665909</v>
      </c>
      <c r="AC78" s="274">
        <v>2326.088453544558</v>
      </c>
      <c r="AD78" s="274">
        <v>2306.4327341622584</v>
      </c>
      <c r="AE78" s="274">
        <v>2287.0409726841531</v>
      </c>
      <c r="AF78" s="274">
        <v>2267.9091815169927</v>
      </c>
      <c r="AG78" s="274">
        <v>2249.0334399037447</v>
      </c>
      <c r="AH78" s="274">
        <v>2230.4098927160248</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25870.851691090622</v>
      </c>
      <c r="N79" s="238">
        <v>25756.119794254781</v>
      </c>
      <c r="O79" s="238">
        <v>25644.829854324013</v>
      </c>
      <c r="P79" s="238">
        <v>25536.878612591168</v>
      </c>
      <c r="Q79" s="238">
        <v>25432.16590811031</v>
      </c>
      <c r="R79" s="238">
        <v>22107.194432189925</v>
      </c>
      <c r="S79" s="238">
        <v>22008.670248543884</v>
      </c>
      <c r="T79" s="238">
        <v>19334.381668348062</v>
      </c>
      <c r="U79" s="238">
        <v>19272.580732086353</v>
      </c>
      <c r="V79" s="238">
        <v>16968.506501100532</v>
      </c>
      <c r="W79" s="238">
        <v>16242.701246285485</v>
      </c>
      <c r="X79" s="238">
        <v>14396.013266708424</v>
      </c>
      <c r="Y79" s="238">
        <v>14369.847890378014</v>
      </c>
      <c r="Z79" s="238">
        <v>14343.915054883038</v>
      </c>
      <c r="AA79" s="238">
        <v>14318.218832407523</v>
      </c>
      <c r="AB79" s="238">
        <v>14292.762952001789</v>
      </c>
      <c r="AC79" s="274">
        <v>11548.602935342884</v>
      </c>
      <c r="AD79" s="274">
        <v>11369.103681246484</v>
      </c>
      <c r="AE79" s="274">
        <v>11194.651378298571</v>
      </c>
      <c r="AF79" s="274">
        <v>11025.096385050809</v>
      </c>
      <c r="AG79" s="274">
        <v>10860.293563891015</v>
      </c>
      <c r="AH79" s="274">
        <v>10700.102145136894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2.3400000000000001E-2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2.3400000000000001E-2</v>
      </c>
      <c r="L81" s="96" t="s">
        <v>326</v>
      </c>
      <c r="M81" s="232">
        <v>7784.5187945223652</v>
      </c>
      <c r="N81" s="233">
        <v>7885.4393724552938</v>
      </c>
      <c r="O81" s="233">
        <v>7983.3323330502317</v>
      </c>
      <c r="P81" s="233">
        <v>8078.2885048273274</v>
      </c>
      <c r="Q81" s="233">
        <v>8170.395991451107</v>
      </c>
      <c r="R81" s="233">
        <v>6225.4112700399664</v>
      </c>
      <c r="S81" s="233">
        <v>6312.0752042042786</v>
      </c>
      <c r="T81" s="233">
        <v>4768.6760335947038</v>
      </c>
      <c r="U81" s="233">
        <v>4797.3031596893024</v>
      </c>
      <c r="V81" s="233">
        <v>3524.1592219931022</v>
      </c>
      <c r="W81" s="233">
        <v>4747.3310598865046</v>
      </c>
      <c r="X81" s="233">
        <v>3731.8225550968673</v>
      </c>
      <c r="Y81" s="233">
        <v>3758.0737403617118</v>
      </c>
      <c r="Z81" s="233">
        <v>3784.4833728740982</v>
      </c>
      <c r="AA81" s="233">
        <v>3832.4637068781417</v>
      </c>
      <c r="AB81" s="233">
        <v>3879.4844342021047</v>
      </c>
      <c r="AC81" s="273">
        <v>1619.7727622472817</v>
      </c>
      <c r="AD81" s="273">
        <v>1525.4317279574864</v>
      </c>
      <c r="AE81" s="273">
        <v>1434.3818325565426</v>
      </c>
      <c r="AF81" s="273">
        <v>1365.4524705840993</v>
      </c>
      <c r="AG81" s="273">
        <v>1299.0504907222921</v>
      </c>
      <c r="AH81" s="273">
        <v>1235.095476495281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14629.944928655321</v>
      </c>
      <c r="N84" s="238">
        <v>14629.944928655321</v>
      </c>
      <c r="O84" s="238">
        <v>14629.944928655321</v>
      </c>
      <c r="P84" s="238">
        <v>14629.944928655321</v>
      </c>
      <c r="Q84" s="238">
        <v>14629.944928655321</v>
      </c>
      <c r="R84" s="238">
        <v>12216.853636099964</v>
      </c>
      <c r="S84" s="238">
        <v>12216.853636099964</v>
      </c>
      <c r="T84" s="238">
        <v>10286.380602055666</v>
      </c>
      <c r="U84" s="238">
        <v>10286.380602055666</v>
      </c>
      <c r="V84" s="238">
        <v>8742.0021748202307</v>
      </c>
      <c r="W84" s="238">
        <v>8742.0021748202307</v>
      </c>
      <c r="X84" s="238">
        <v>7506.4994330318841</v>
      </c>
      <c r="Y84" s="238">
        <v>7506.4994330318841</v>
      </c>
      <c r="Z84" s="238">
        <v>7506.4994330318841</v>
      </c>
      <c r="AA84" s="238">
        <v>7506.4994330318841</v>
      </c>
      <c r="AB84" s="238">
        <v>7506.4994330318841</v>
      </c>
      <c r="AC84" s="274">
        <v>5511.2360978406705</v>
      </c>
      <c r="AD84" s="274">
        <v>5395.3676254185993</v>
      </c>
      <c r="AE84" s="274">
        <v>5282.975207169191</v>
      </c>
      <c r="AF84" s="274">
        <v>5173.9545614672643</v>
      </c>
      <c r="AG84" s="274">
        <v>5068.2045351363977</v>
      </c>
      <c r="AH84" s="274">
        <v>4965.6270095954551</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 ref="A33:A35"/>
    <mergeCell ref="A36:A38"/>
    <mergeCell ref="A27:A29"/>
    <mergeCell ref="A1:C1"/>
    <mergeCell ref="A18:A20"/>
    <mergeCell ref="A21:A23"/>
    <mergeCell ref="A24:A26"/>
  </mergeCells>
  <printOptions headings="1"/>
  <pageMargins left="0.25" right="0.25" top="0.25" bottom="0.25" header="0" footer="0.25"/>
  <pageSetup scale="64" fitToWidth="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76489C727DA14390916258DD506ED9" ma:contentTypeVersion="1" ma:contentTypeDescription="Create a new document." ma:contentTypeScope="" ma:versionID="4ab799557a668859f4578c81c0d7453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6AAF81-42DA-4F2A-A99C-D907C9723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C1A1AD8-C1F0-476C-AD18-2760E891D7C6}">
  <ds:schemaRefs>
    <ds:schemaRef ds:uri="http://purl.org/dc/terms/"/>
    <ds:schemaRef ds:uri="http://purl.org/dc/dcmityp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2CF40D48-3F92-425E-A778-644A25CB3D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Inputs</vt:lpstr>
      <vt:lpstr>Technologies</vt:lpstr>
      <vt:lpstr>Subcompact PC</vt:lpstr>
      <vt:lpstr>Subcompact Perf. PC</vt:lpstr>
      <vt:lpstr>Compact PC</vt:lpstr>
      <vt:lpstr>Compact Perf. PC</vt:lpstr>
      <vt:lpstr>Midsize PC</vt:lpstr>
      <vt:lpstr>Midsize Perf. PC</vt:lpstr>
      <vt:lpstr>Large PC</vt:lpstr>
      <vt:lpstr>Large Perf. PC</vt:lpstr>
      <vt:lpstr>Minivan LT</vt:lpstr>
      <vt:lpstr>Small LT</vt:lpstr>
      <vt:lpstr>Midsize LT</vt:lpstr>
      <vt:lpstr>Large LT</vt:lpstr>
      <vt:lpstr>Truck 2b3</vt:lpstr>
      <vt:lpstr>Van 2b3</vt:lpstr>
      <vt:lpstr>FC Synergies</vt:lpstr>
      <vt:lpstr>Cost Synergies</vt:lpstr>
    </vt:vector>
  </TitlesOfParts>
  <Company>US DOT/RITA/VNTSC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CAFE Technologies, 1.2</dc:title>
  <dc:creator>USDOT\Volpe</dc:creator>
  <cp:lastModifiedBy>shaulov</cp:lastModifiedBy>
  <cp:lastPrinted>2010-08-13T12:52:14Z</cp:lastPrinted>
  <dcterms:created xsi:type="dcterms:W3CDTF">2010-06-24T18:04:55Z</dcterms:created>
  <dcterms:modified xsi:type="dcterms:W3CDTF">2015-02-17T20:21:19Z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0x0101008876489C727DA14390916258DD506ED9</vt:lpwstr>
  </property>
</Properties>
</file>